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Narudžbe 202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F306" i="9"/>
  <c r="B306" i="9"/>
  <c r="H305" i="9"/>
  <c r="G305" i="9"/>
  <c r="F305" i="9"/>
  <c r="E305" i="9"/>
  <c r="B305" i="9" s="1"/>
  <c r="H304" i="9"/>
  <c r="G304" i="9"/>
  <c r="F304" i="9"/>
  <c r="E304" i="9"/>
  <c r="H303" i="9"/>
  <c r="G303" i="9"/>
  <c r="E303" i="9" s="1"/>
  <c r="F303" i="9"/>
  <c r="H302" i="9"/>
  <c r="G302" i="9"/>
  <c r="F302" i="9"/>
  <c r="H301" i="9"/>
  <c r="G301" i="9"/>
  <c r="F301" i="9"/>
  <c r="E301" i="9"/>
  <c r="B301" i="9" s="1"/>
  <c r="H300" i="9"/>
  <c r="G300" i="9"/>
  <c r="F300" i="9"/>
  <c r="E300" i="9"/>
  <c r="H299" i="9"/>
  <c r="G299" i="9"/>
  <c r="E299" i="9" s="1"/>
  <c r="F299" i="9"/>
  <c r="H298" i="9"/>
  <c r="G298" i="9"/>
  <c r="F298" i="9"/>
  <c r="H297" i="9"/>
  <c r="G297" i="9"/>
  <c r="F297" i="9"/>
  <c r="E297" i="9"/>
  <c r="B297" i="9" s="1"/>
  <c r="H296" i="9"/>
  <c r="G296" i="9"/>
  <c r="E296" i="9" s="1"/>
  <c r="F296" i="9"/>
  <c r="H295" i="9"/>
  <c r="G295" i="9"/>
  <c r="E295" i="9" s="1"/>
  <c r="B295" i="9" s="1"/>
  <c r="F295" i="9"/>
  <c r="H294" i="9"/>
  <c r="G294" i="9"/>
  <c r="F294" i="9"/>
  <c r="H293" i="9"/>
  <c r="E293" i="9" s="1"/>
  <c r="B293" i="9" s="1"/>
  <c r="G293" i="9"/>
  <c r="F293" i="9"/>
  <c r="H292" i="9"/>
  <c r="G292" i="9"/>
  <c r="F292" i="9"/>
  <c r="E292" i="9"/>
  <c r="F291" i="9"/>
  <c r="F290" i="9"/>
  <c r="H289" i="9"/>
  <c r="E289" i="9" s="1"/>
  <c r="B289" i="9" s="1"/>
  <c r="G289" i="9"/>
  <c r="F289" i="9"/>
  <c r="H288" i="9"/>
  <c r="G288" i="9"/>
  <c r="F288" i="9"/>
  <c r="E288" i="9"/>
  <c r="B288" i="9" s="1"/>
  <c r="H287" i="9"/>
  <c r="G287" i="9"/>
  <c r="F287" i="9"/>
  <c r="H286" i="9"/>
  <c r="G286" i="9"/>
  <c r="F286" i="9"/>
  <c r="F285" i="9"/>
  <c r="H284" i="9"/>
  <c r="E284" i="9" s="1"/>
  <c r="B284" i="9" s="1"/>
  <c r="G284" i="9"/>
  <c r="F284" i="9"/>
  <c r="H283" i="9"/>
  <c r="G283" i="9"/>
  <c r="F283" i="9"/>
  <c r="E283" i="9"/>
  <c r="B283" i="9" s="1"/>
  <c r="H282" i="9"/>
  <c r="G282" i="9"/>
  <c r="F282" i="9"/>
  <c r="G281" i="9"/>
  <c r="E281" i="9" s="1"/>
  <c r="F281" i="9"/>
  <c r="F280" i="9"/>
  <c r="F279" i="9"/>
  <c r="F278" i="9"/>
  <c r="F276" i="9"/>
  <c r="L275" i="9"/>
  <c r="F275" i="9" s="1"/>
  <c r="H275" i="9"/>
  <c r="F274" i="9"/>
  <c r="I273" i="9"/>
  <c r="E273" i="9" s="1"/>
  <c r="B273" i="9" s="1"/>
  <c r="H273" i="9"/>
  <c r="F273" i="9"/>
  <c r="E272" i="9"/>
  <c r="M271" i="9"/>
  <c r="L271" i="9"/>
  <c r="E271" i="9"/>
  <c r="M270" i="9"/>
  <c r="L270" i="9"/>
  <c r="F270" i="9" s="1"/>
  <c r="E270" i="9"/>
  <c r="M269" i="9"/>
  <c r="L269" i="9"/>
  <c r="F269" i="9"/>
  <c r="E269" i="9"/>
  <c r="M268" i="9"/>
  <c r="L268" i="9"/>
  <c r="F268" i="9" s="1"/>
  <c r="E268" i="9"/>
  <c r="M267" i="9"/>
  <c r="L267" i="9"/>
  <c r="F267" i="9" s="1"/>
  <c r="B267" i="9" s="1"/>
  <c r="E267" i="9"/>
  <c r="M266" i="9"/>
  <c r="L266" i="9"/>
  <c r="E266" i="9"/>
  <c r="M265" i="9"/>
  <c r="L265" i="9"/>
  <c r="F265" i="9"/>
  <c r="E265" i="9"/>
  <c r="M264" i="9"/>
  <c r="L264" i="9"/>
  <c r="F264" i="9" s="1"/>
  <c r="E264" i="9"/>
  <c r="M263" i="9"/>
  <c r="L263" i="9"/>
  <c r="F263" i="9" s="1"/>
  <c r="B263" i="9" s="1"/>
  <c r="E263" i="9"/>
  <c r="M262" i="9"/>
  <c r="L262" i="9"/>
  <c r="F262" i="9" s="1"/>
  <c r="E262" i="9"/>
  <c r="B262" i="9" s="1"/>
  <c r="M261" i="9"/>
  <c r="L261" i="9"/>
  <c r="F261" i="9"/>
  <c r="E261" i="9"/>
  <c r="M260" i="9"/>
  <c r="L260" i="9"/>
  <c r="F260" i="9" s="1"/>
  <c r="E260" i="9"/>
  <c r="M259" i="9"/>
  <c r="L259" i="9"/>
  <c r="F259" i="9" s="1"/>
  <c r="B259" i="9" s="1"/>
  <c r="E259" i="9"/>
  <c r="M258" i="9"/>
  <c r="L258" i="9"/>
  <c r="F258" i="9" s="1"/>
  <c r="E258" i="9"/>
  <c r="B258" i="9" s="1"/>
  <c r="M257" i="9"/>
  <c r="L257" i="9"/>
  <c r="F257" i="9"/>
  <c r="E257" i="9"/>
  <c r="M256" i="9"/>
  <c r="L256" i="9"/>
  <c r="F256" i="9" s="1"/>
  <c r="E256" i="9"/>
  <c r="M255" i="9"/>
  <c r="L255" i="9"/>
  <c r="E255" i="9"/>
  <c r="M254" i="9"/>
  <c r="L254" i="9"/>
  <c r="F254" i="9" s="1"/>
  <c r="E254" i="9"/>
  <c r="M253" i="9"/>
  <c r="L253" i="9"/>
  <c r="F253" i="9"/>
  <c r="E253" i="9"/>
  <c r="M252" i="9"/>
  <c r="L252" i="9"/>
  <c r="F252" i="9" s="1"/>
  <c r="E252" i="9"/>
  <c r="M251" i="9"/>
  <c r="L251" i="9"/>
  <c r="F251" i="9" s="1"/>
  <c r="B251" i="9" s="1"/>
  <c r="E251" i="9"/>
  <c r="M250" i="9"/>
  <c r="L250" i="9"/>
  <c r="E250" i="9"/>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E239" i="9"/>
  <c r="M238" i="9"/>
  <c r="F238" i="9" s="1"/>
  <c r="L238" i="9"/>
  <c r="E238" i="9"/>
  <c r="M237" i="9"/>
  <c r="L237" i="9"/>
  <c r="F237" i="9"/>
  <c r="E237" i="9"/>
  <c r="M236" i="9"/>
  <c r="L236" i="9"/>
  <c r="F236" i="9" s="1"/>
  <c r="B236" i="9" s="1"/>
  <c r="E236" i="9"/>
  <c r="M235" i="9"/>
  <c r="L235" i="9"/>
  <c r="F235" i="9" s="1"/>
  <c r="B235" i="9" s="1"/>
  <c r="E235" i="9"/>
  <c r="M234" i="9"/>
  <c r="F234" i="9" s="1"/>
  <c r="L234" i="9"/>
  <c r="E234" i="9"/>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F227" i="9" s="1"/>
  <c r="B227" i="9" s="1"/>
  <c r="E227" i="9"/>
  <c r="M226" i="9"/>
  <c r="F226" i="9" s="1"/>
  <c r="L226" i="9"/>
  <c r="E226" i="9"/>
  <c r="B226" i="9" s="1"/>
  <c r="M225" i="9"/>
  <c r="L225" i="9"/>
  <c r="F225" i="9"/>
  <c r="E225" i="9"/>
  <c r="M224" i="9"/>
  <c r="L224" i="9"/>
  <c r="F224" i="9" s="1"/>
  <c r="B224" i="9" s="1"/>
  <c r="E224" i="9"/>
  <c r="M223" i="9"/>
  <c r="L223" i="9"/>
  <c r="E223" i="9"/>
  <c r="M222" i="9"/>
  <c r="F222" i="9" s="1"/>
  <c r="L222" i="9"/>
  <c r="E222" i="9"/>
  <c r="M221" i="9"/>
  <c r="F221" i="9" s="1"/>
  <c r="L221" i="9"/>
  <c r="E221" i="9"/>
  <c r="M220" i="9"/>
  <c r="L220" i="9"/>
  <c r="E220" i="9"/>
  <c r="M219" i="9"/>
  <c r="L219" i="9"/>
  <c r="E219" i="9"/>
  <c r="M218" i="9"/>
  <c r="F218" i="9" s="1"/>
  <c r="L218" i="9"/>
  <c r="E218" i="9"/>
  <c r="M217" i="9"/>
  <c r="F217" i="9" s="1"/>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E158" i="9" s="1"/>
  <c r="B158" i="9" s="1"/>
  <c r="F158" i="9"/>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B153" i="9"/>
  <c r="H152" i="9"/>
  <c r="G152" i="9"/>
  <c r="F152" i="9"/>
  <c r="E152" i="9"/>
  <c r="B152" i="9" s="1"/>
  <c r="H151" i="9"/>
  <c r="E151" i="9" s="1"/>
  <c r="G151" i="9"/>
  <c r="F151" i="9"/>
  <c r="H150" i="9"/>
  <c r="G150" i="9"/>
  <c r="E150" i="9" s="1"/>
  <c r="B150" i="9" s="1"/>
  <c r="F150" i="9"/>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B145" i="9"/>
  <c r="H144" i="9"/>
  <c r="G144" i="9"/>
  <c r="F144" i="9"/>
  <c r="E144" i="9"/>
  <c r="B144" i="9" s="1"/>
  <c r="F143" i="9"/>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E136" i="9" s="1"/>
  <c r="G136" i="9"/>
  <c r="F136" i="9"/>
  <c r="B136" i="9"/>
  <c r="H135" i="9"/>
  <c r="G135" i="9"/>
  <c r="F135" i="9"/>
  <c r="E135" i="9"/>
  <c r="B135" i="9" s="1"/>
  <c r="H134" i="9"/>
  <c r="G134" i="9"/>
  <c r="E134" i="9" s="1"/>
  <c r="B134" i="9" s="1"/>
  <c r="F134" i="9"/>
  <c r="H133" i="9"/>
  <c r="G133" i="9"/>
  <c r="E133" i="9" s="1"/>
  <c r="F133" i="9"/>
  <c r="H132" i="9"/>
  <c r="G132" i="9"/>
  <c r="E132" i="9" s="1"/>
  <c r="B132" i="9" s="1"/>
  <c r="F132" i="9"/>
  <c r="H131" i="9"/>
  <c r="E131" i="9" s="1"/>
  <c r="B131" i="9" s="1"/>
  <c r="G131" i="9"/>
  <c r="F131" i="9"/>
  <c r="H130" i="9"/>
  <c r="G130" i="9"/>
  <c r="F130" i="9"/>
  <c r="E130" i="9"/>
  <c r="B130" i="9" s="1"/>
  <c r="H129" i="9"/>
  <c r="G129" i="9"/>
  <c r="F129" i="9"/>
  <c r="H128" i="9"/>
  <c r="E128" i="9" s="1"/>
  <c r="G128" i="9"/>
  <c r="F128" i="9"/>
  <c r="B128" i="9"/>
  <c r="H127" i="9"/>
  <c r="G127" i="9"/>
  <c r="F127" i="9"/>
  <c r="E127" i="9"/>
  <c r="B127" i="9" s="1"/>
  <c r="H126" i="9"/>
  <c r="G126" i="9"/>
  <c r="E126" i="9" s="1"/>
  <c r="F126" i="9"/>
  <c r="H125" i="9"/>
  <c r="G125" i="9"/>
  <c r="E125" i="9" s="1"/>
  <c r="B125" i="9" s="1"/>
  <c r="F125" i="9"/>
  <c r="H124" i="9"/>
  <c r="G124" i="9"/>
  <c r="E124" i="9" s="1"/>
  <c r="B124" i="9" s="1"/>
  <c r="F124" i="9"/>
  <c r="H123" i="9"/>
  <c r="E123" i="9" s="1"/>
  <c r="B123" i="9" s="1"/>
  <c r="G123" i="9"/>
  <c r="F123" i="9"/>
  <c r="H122" i="9"/>
  <c r="G122" i="9"/>
  <c r="F122" i="9"/>
  <c r="E122" i="9"/>
  <c r="B122" i="9" s="1"/>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E48" i="9" s="1"/>
  <c r="B48" i="9" s="1"/>
  <c r="G48" i="9"/>
  <c r="F48" i="9"/>
  <c r="H47" i="9"/>
  <c r="G47" i="9"/>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G40" i="9"/>
  <c r="F40" i="9"/>
  <c r="E40" i="9"/>
  <c r="B40" i="9" s="1"/>
  <c r="H39" i="9"/>
  <c r="G39" i="9"/>
  <c r="E39" i="9" s="1"/>
  <c r="F39" i="9"/>
  <c r="H38" i="9"/>
  <c r="G38" i="9"/>
  <c r="F38" i="9"/>
  <c r="H37" i="9"/>
  <c r="E37" i="9" s="1"/>
  <c r="B37" i="9" s="1"/>
  <c r="G37" i="9"/>
  <c r="F37" i="9"/>
  <c r="H36" i="9"/>
  <c r="G36" i="9"/>
  <c r="F36" i="9"/>
  <c r="E36" i="9"/>
  <c r="B36" i="9" s="1"/>
  <c r="H35" i="9"/>
  <c r="G35" i="9"/>
  <c r="E35" i="9" s="1"/>
  <c r="B35" i="9" s="1"/>
  <c r="F35" i="9"/>
  <c r="H34" i="9"/>
  <c r="G34" i="9"/>
  <c r="F34" i="9"/>
  <c r="H33" i="9"/>
  <c r="E33" i="9" s="1"/>
  <c r="B33" i="9" s="1"/>
  <c r="G33" i="9"/>
  <c r="F33" i="9"/>
  <c r="H32" i="9"/>
  <c r="G32" i="9"/>
  <c r="E32" i="9" s="1"/>
  <c r="F32" i="9"/>
  <c r="H31" i="9"/>
  <c r="G31" i="9"/>
  <c r="F31" i="9"/>
  <c r="H30" i="9"/>
  <c r="G30" i="9"/>
  <c r="F30" i="9"/>
  <c r="H29" i="9"/>
  <c r="G29" i="9"/>
  <c r="F29" i="9"/>
  <c r="E29" i="9"/>
  <c r="B29" i="9" s="1"/>
  <c r="H28" i="9"/>
  <c r="G28" i="9"/>
  <c r="F28" i="9"/>
  <c r="E28" i="9"/>
  <c r="H27" i="9"/>
  <c r="G27" i="9"/>
  <c r="E27" i="9" s="1"/>
  <c r="F27" i="9"/>
  <c r="H26" i="9"/>
  <c r="G26" i="9"/>
  <c r="F26" i="9"/>
  <c r="H25" i="9"/>
  <c r="G25" i="9"/>
  <c r="F25" i="9"/>
  <c r="E25" i="9"/>
  <c r="B25" i="9" s="1"/>
  <c r="H24" i="9"/>
  <c r="G24" i="9"/>
  <c r="F24" i="9"/>
  <c r="E24" i="9"/>
  <c r="H23" i="9"/>
  <c r="G23" i="9"/>
  <c r="F23" i="9"/>
  <c r="H22" i="9"/>
  <c r="G22" i="9"/>
  <c r="F22" i="9"/>
  <c r="F21" i="9"/>
  <c r="F4" i="9"/>
  <c r="O3" i="9"/>
  <c r="I3" i="9"/>
  <c r="G279" i="9" s="1"/>
  <c r="E279" i="9" s="1"/>
  <c r="B279" i="9" s="1"/>
  <c r="H3" i="9"/>
  <c r="G3" i="9"/>
  <c r="D101" i="8"/>
  <c r="I36" i="3" s="1"/>
  <c r="D95" i="8"/>
  <c r="D90" i="8"/>
  <c r="D85" i="8"/>
  <c r="D80" i="8"/>
  <c r="D75" i="8"/>
  <c r="D70" i="8"/>
  <c r="D65" i="8"/>
  <c r="D60" i="8"/>
  <c r="D55" i="8"/>
  <c r="D50" i="8"/>
  <c r="D44" i="8"/>
  <c r="D36" i="8"/>
  <c r="D26" i="8"/>
  <c r="D24" i="8" s="1"/>
  <c r="C1499" i="1" s="1"/>
  <c r="D18" i="8"/>
  <c r="D8" i="8"/>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412" i="1" s="1"/>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1223" i="1" s="1"/>
  <c r="G1223" i="1" s="1"/>
  <c r="D246" i="5"/>
  <c r="F244" i="5"/>
  <c r="F243" i="5"/>
  <c r="E242" i="5"/>
  <c r="D242" i="5"/>
  <c r="F242" i="5" s="1"/>
  <c r="F241" i="5"/>
  <c r="F240" i="5"/>
  <c r="E239" i="5"/>
  <c r="E238" i="5" s="1"/>
  <c r="D1215" i="1" s="1"/>
  <c r="G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F56" i="5"/>
  <c r="E56" i="5"/>
  <c r="D56" i="5"/>
  <c r="F55" i="5"/>
  <c r="F54" i="5"/>
  <c r="F53" i="5"/>
  <c r="E52" i="5"/>
  <c r="D1030" i="1" s="1"/>
  <c r="H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990"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G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3" i="1" s="1"/>
  <c r="D418" i="4"/>
  <c r="E417" i="4"/>
  <c r="D417" i="4"/>
  <c r="E416" i="4"/>
  <c r="D411" i="1" s="1"/>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E74" i="4"/>
  <c r="D70" i="1" s="1"/>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C1575" i="1"/>
  <c r="C1574" i="1"/>
  <c r="H1573" i="1"/>
  <c r="G1573" i="1"/>
  <c r="C1573" i="1"/>
  <c r="H1572" i="1"/>
  <c r="C1572" i="1"/>
  <c r="G1572" i="1" s="1"/>
  <c r="C1571" i="1"/>
  <c r="C1570" i="1"/>
  <c r="H1569" i="1"/>
  <c r="G1569" i="1"/>
  <c r="C1569" i="1"/>
  <c r="C1568" i="1"/>
  <c r="C1567" i="1"/>
  <c r="C1566" i="1"/>
  <c r="H1565" i="1"/>
  <c r="G1565" i="1"/>
  <c r="C1565" i="1"/>
  <c r="H1564" i="1"/>
  <c r="C1564" i="1"/>
  <c r="G1564" i="1" s="1"/>
  <c r="C1563" i="1"/>
  <c r="C1562" i="1"/>
  <c r="H1561" i="1"/>
  <c r="G1561" i="1"/>
  <c r="C1561" i="1"/>
  <c r="C1560" i="1"/>
  <c r="C1559" i="1"/>
  <c r="C1558" i="1"/>
  <c r="H1557" i="1"/>
  <c r="G1557" i="1"/>
  <c r="C1557" i="1"/>
  <c r="H1556" i="1"/>
  <c r="C1556" i="1"/>
  <c r="G1556" i="1" s="1"/>
  <c r="C1555" i="1"/>
  <c r="C1554" i="1"/>
  <c r="H1553" i="1"/>
  <c r="G1553" i="1"/>
  <c r="C1553" i="1"/>
  <c r="C1552" i="1"/>
  <c r="C1551" i="1"/>
  <c r="C1550" i="1"/>
  <c r="H1549" i="1"/>
  <c r="G1549" i="1"/>
  <c r="C1549" i="1"/>
  <c r="H1548" i="1"/>
  <c r="C1548" i="1"/>
  <c r="G1548" i="1" s="1"/>
  <c r="C1547" i="1"/>
  <c r="C1546" i="1"/>
  <c r="H1545" i="1"/>
  <c r="G1545" i="1"/>
  <c r="C1545" i="1"/>
  <c r="C1544" i="1"/>
  <c r="C1543" i="1"/>
  <c r="C1542" i="1"/>
  <c r="H1541" i="1"/>
  <c r="G1541" i="1"/>
  <c r="C1541" i="1"/>
  <c r="H1540" i="1"/>
  <c r="C1540" i="1"/>
  <c r="G1540" i="1" s="1"/>
  <c r="C1539" i="1"/>
  <c r="C1538" i="1"/>
  <c r="H1537" i="1"/>
  <c r="G1537" i="1"/>
  <c r="C1537" i="1"/>
  <c r="C1536" i="1"/>
  <c r="C1535" i="1"/>
  <c r="C1534" i="1"/>
  <c r="H1533" i="1"/>
  <c r="G1533" i="1"/>
  <c r="C1533" i="1"/>
  <c r="H1532" i="1"/>
  <c r="C1532" i="1"/>
  <c r="G1532" i="1" s="1"/>
  <c r="C1531" i="1"/>
  <c r="C1530" i="1"/>
  <c r="H1529" i="1"/>
  <c r="G1529" i="1"/>
  <c r="C1529" i="1"/>
  <c r="C1528" i="1"/>
  <c r="C1527" i="1"/>
  <c r="C1526" i="1"/>
  <c r="H1525" i="1"/>
  <c r="G1525" i="1"/>
  <c r="C1525" i="1"/>
  <c r="C1523" i="1"/>
  <c r="C1522" i="1"/>
  <c r="H1521" i="1"/>
  <c r="G1521" i="1"/>
  <c r="C1521" i="1"/>
  <c r="C1520" i="1"/>
  <c r="C1519" i="1"/>
  <c r="H1516" i="1"/>
  <c r="G1516" i="1"/>
  <c r="C1516" i="1"/>
  <c r="G1515" i="1"/>
  <c r="C1515" i="1"/>
  <c r="H1515" i="1" s="1"/>
  <c r="H1514" i="1"/>
  <c r="C1514" i="1"/>
  <c r="G1514" i="1" s="1"/>
  <c r="H1513" i="1"/>
  <c r="G1513" i="1"/>
  <c r="C1513" i="1"/>
  <c r="G1512" i="1"/>
  <c r="C1512" i="1"/>
  <c r="H1512" i="1" s="1"/>
  <c r="G1511" i="1"/>
  <c r="C1511" i="1"/>
  <c r="H1511" i="1" s="1"/>
  <c r="C1510" i="1"/>
  <c r="G1510" i="1" s="1"/>
  <c r="C1509" i="1"/>
  <c r="G1509" i="1" s="1"/>
  <c r="H1508" i="1"/>
  <c r="G1508" i="1"/>
  <c r="C1508" i="1"/>
  <c r="G1507" i="1"/>
  <c r="C1507" i="1"/>
  <c r="H1507" i="1" s="1"/>
  <c r="H1506" i="1"/>
  <c r="C1506" i="1"/>
  <c r="G1506" i="1" s="1"/>
  <c r="H1505" i="1"/>
  <c r="G1505" i="1"/>
  <c r="C1505" i="1"/>
  <c r="G1504" i="1"/>
  <c r="C1504" i="1"/>
  <c r="H1504" i="1" s="1"/>
  <c r="C1503" i="1"/>
  <c r="H1503" i="1" s="1"/>
  <c r="H1502" i="1"/>
  <c r="C1502" i="1"/>
  <c r="G1502" i="1" s="1"/>
  <c r="H1500" i="1"/>
  <c r="G1500" i="1"/>
  <c r="C1500" i="1"/>
  <c r="H1498" i="1"/>
  <c r="C1498" i="1"/>
  <c r="G1498" i="1" s="1"/>
  <c r="H1497" i="1"/>
  <c r="G1497" i="1"/>
  <c r="C1497" i="1"/>
  <c r="G1496" i="1"/>
  <c r="C1496" i="1"/>
  <c r="H1496" i="1" s="1"/>
  <c r="G1495" i="1"/>
  <c r="C1495" i="1"/>
  <c r="H1495" i="1" s="1"/>
  <c r="H1494" i="1"/>
  <c r="C1494" i="1"/>
  <c r="G1494" i="1" s="1"/>
  <c r="H1493" i="1"/>
  <c r="G1493" i="1"/>
  <c r="C1493" i="1"/>
  <c r="H1492" i="1"/>
  <c r="C1492" i="1"/>
  <c r="G1492" i="1" s="1"/>
  <c r="C1491" i="1"/>
  <c r="H1491" i="1" s="1"/>
  <c r="H1490" i="1"/>
  <c r="C1490" i="1"/>
  <c r="G1490" i="1" s="1"/>
  <c r="G1489" i="1"/>
  <c r="C1489" i="1"/>
  <c r="H1489" i="1" s="1"/>
  <c r="G1488" i="1"/>
  <c r="C1488" i="1"/>
  <c r="H1488" i="1" s="1"/>
  <c r="G1487" i="1"/>
  <c r="C1487" i="1"/>
  <c r="H1487" i="1" s="1"/>
  <c r="H1486" i="1"/>
  <c r="C1486" i="1"/>
  <c r="G1486" i="1" s="1"/>
  <c r="C1485" i="1"/>
  <c r="C1484" i="1"/>
  <c r="H1484" i="1" s="1"/>
  <c r="C1483" i="1"/>
  <c r="G1483" i="1" s="1"/>
  <c r="G1482" i="1"/>
  <c r="C1482" i="1"/>
  <c r="H1482" i="1" s="1"/>
  <c r="C1480" i="1"/>
  <c r="H1480" i="1" s="1"/>
  <c r="H1479" i="1"/>
  <c r="D1479" i="1"/>
  <c r="J1479" i="1" s="1"/>
  <c r="C1479" i="1"/>
  <c r="G1479" i="1" s="1"/>
  <c r="H1478" i="1"/>
  <c r="D1478" i="1"/>
  <c r="G1478" i="1" s="1"/>
  <c r="C1478" i="1"/>
  <c r="H1477" i="1"/>
  <c r="D1477" i="1"/>
  <c r="J1477" i="1" s="1"/>
  <c r="C1477" i="1"/>
  <c r="G1477" i="1" s="1"/>
  <c r="I1477" i="1" s="1"/>
  <c r="H1476" i="1"/>
  <c r="D1476" i="1"/>
  <c r="G1476" i="1" s="1"/>
  <c r="C1476" i="1"/>
  <c r="D1475" i="1"/>
  <c r="C1475" i="1"/>
  <c r="D1474" i="1"/>
  <c r="C1474" i="1"/>
  <c r="J1473" i="1"/>
  <c r="D1473" i="1"/>
  <c r="C1473" i="1"/>
  <c r="J1472" i="1"/>
  <c r="D1472" i="1"/>
  <c r="H1472" i="1" s="1"/>
  <c r="C1472" i="1"/>
  <c r="D1471" i="1"/>
  <c r="C1471" i="1"/>
  <c r="H1470" i="1"/>
  <c r="D1470" i="1"/>
  <c r="G1470" i="1" s="1"/>
  <c r="C1470" i="1"/>
  <c r="D1469" i="1"/>
  <c r="C1469" i="1"/>
  <c r="D1468" i="1"/>
  <c r="H1468" i="1" s="1"/>
  <c r="C1468" i="1"/>
  <c r="D1467" i="1"/>
  <c r="C1467" i="1"/>
  <c r="J1466" i="1"/>
  <c r="D1466" i="1"/>
  <c r="H1466" i="1" s="1"/>
  <c r="C1466" i="1"/>
  <c r="J1465" i="1"/>
  <c r="D1465" i="1"/>
  <c r="C1465" i="1"/>
  <c r="J1464" i="1"/>
  <c r="D1464" i="1"/>
  <c r="H1464" i="1" s="1"/>
  <c r="C1464" i="1"/>
  <c r="D1463" i="1"/>
  <c r="C1463" i="1"/>
  <c r="J1462" i="1"/>
  <c r="D1462" i="1"/>
  <c r="H1462" i="1" s="1"/>
  <c r="C1462" i="1"/>
  <c r="H1461" i="1"/>
  <c r="D1461" i="1"/>
  <c r="C1461" i="1"/>
  <c r="G1461" i="1" s="1"/>
  <c r="H1460" i="1"/>
  <c r="D1460" i="1"/>
  <c r="G1460" i="1" s="1"/>
  <c r="C1460" i="1"/>
  <c r="H1459" i="1"/>
  <c r="D1459" i="1"/>
  <c r="J1459" i="1" s="1"/>
  <c r="C1459" i="1"/>
  <c r="G1459" i="1" s="1"/>
  <c r="I1459" i="1" s="1"/>
  <c r="H1458" i="1"/>
  <c r="D1458" i="1"/>
  <c r="G1458" i="1" s="1"/>
  <c r="C1458" i="1"/>
  <c r="H1457" i="1"/>
  <c r="D1457" i="1"/>
  <c r="J1457" i="1" s="1"/>
  <c r="C1457" i="1"/>
  <c r="G1457" i="1" s="1"/>
  <c r="D1456" i="1"/>
  <c r="G1456" i="1" s="1"/>
  <c r="C1456" i="1"/>
  <c r="D1455" i="1"/>
  <c r="J1455" i="1" s="1"/>
  <c r="C1455" i="1"/>
  <c r="D1454" i="1"/>
  <c r="H1454" i="1" s="1"/>
  <c r="C1454" i="1"/>
  <c r="D1453" i="1"/>
  <c r="H1453" i="1" s="1"/>
  <c r="C1453" i="1"/>
  <c r="G1453" i="1" s="1"/>
  <c r="J1452" i="1"/>
  <c r="H1452" i="1"/>
  <c r="D1452" i="1"/>
  <c r="G1452" i="1" s="1"/>
  <c r="C1452" i="1"/>
  <c r="J1451" i="1"/>
  <c r="H1451" i="1"/>
  <c r="D1451" i="1"/>
  <c r="C1451" i="1"/>
  <c r="G1451" i="1" s="1"/>
  <c r="J1450" i="1"/>
  <c r="H1450" i="1"/>
  <c r="D1450" i="1"/>
  <c r="G1450" i="1" s="1"/>
  <c r="C1450" i="1"/>
  <c r="J1449" i="1"/>
  <c r="H1449" i="1"/>
  <c r="D1449" i="1"/>
  <c r="C1449" i="1"/>
  <c r="G1449" i="1" s="1"/>
  <c r="J1448" i="1"/>
  <c r="H1448" i="1"/>
  <c r="D1448" i="1"/>
  <c r="G1448" i="1" s="1"/>
  <c r="C1448" i="1"/>
  <c r="J1447" i="1"/>
  <c r="H1447" i="1"/>
  <c r="D1447" i="1"/>
  <c r="C1447" i="1"/>
  <c r="G1447" i="1" s="1"/>
  <c r="J1446" i="1"/>
  <c r="H1446" i="1"/>
  <c r="D1446" i="1"/>
  <c r="G1446" i="1" s="1"/>
  <c r="C1446" i="1"/>
  <c r="D1445" i="1"/>
  <c r="C1445" i="1"/>
  <c r="D1444" i="1"/>
  <c r="C1444" i="1"/>
  <c r="G1443" i="1"/>
  <c r="D1443" i="1"/>
  <c r="C1443" i="1"/>
  <c r="G1442" i="1"/>
  <c r="D1442" i="1"/>
  <c r="C1442" i="1"/>
  <c r="D1441" i="1"/>
  <c r="C1441" i="1"/>
  <c r="D1440" i="1"/>
  <c r="C1440" i="1"/>
  <c r="G1439" i="1"/>
  <c r="D1439" i="1"/>
  <c r="C1439" i="1"/>
  <c r="G1438" i="1"/>
  <c r="D1438" i="1"/>
  <c r="C1438" i="1"/>
  <c r="H1438" i="1" s="1"/>
  <c r="D1437" i="1"/>
  <c r="C1437" i="1"/>
  <c r="G1434" i="1"/>
  <c r="D1434" i="1"/>
  <c r="C1434" i="1"/>
  <c r="H1434" i="1" s="1"/>
  <c r="D1433" i="1"/>
  <c r="C1433" i="1"/>
  <c r="H1433" i="1" s="1"/>
  <c r="G1432" i="1"/>
  <c r="D1432" i="1"/>
  <c r="C1432" i="1"/>
  <c r="H1432" i="1" s="1"/>
  <c r="G1431" i="1"/>
  <c r="D1431" i="1"/>
  <c r="C1431" i="1"/>
  <c r="H1431" i="1" s="1"/>
  <c r="D1430" i="1"/>
  <c r="C1430" i="1"/>
  <c r="D1429" i="1"/>
  <c r="C1429" i="1"/>
  <c r="H1429" i="1" s="1"/>
  <c r="G1428" i="1"/>
  <c r="D1428" i="1"/>
  <c r="C1428" i="1"/>
  <c r="H1428" i="1" s="1"/>
  <c r="G1427" i="1"/>
  <c r="D1427" i="1"/>
  <c r="C1427" i="1"/>
  <c r="H1427" i="1" s="1"/>
  <c r="D1426" i="1"/>
  <c r="C1426" i="1"/>
  <c r="G1425" i="1"/>
  <c r="D1425" i="1"/>
  <c r="C1425" i="1"/>
  <c r="H1425" i="1" s="1"/>
  <c r="G1424" i="1"/>
  <c r="D1424" i="1"/>
  <c r="C1424" i="1"/>
  <c r="H1424" i="1" s="1"/>
  <c r="D1423" i="1"/>
  <c r="C1423" i="1"/>
  <c r="H1423" i="1" s="1"/>
  <c r="G1422" i="1"/>
  <c r="D1422" i="1"/>
  <c r="C1422" i="1"/>
  <c r="H1422" i="1" s="1"/>
  <c r="G1421" i="1"/>
  <c r="D1421" i="1"/>
  <c r="C1421" i="1"/>
  <c r="H1421" i="1" s="1"/>
  <c r="D1420" i="1"/>
  <c r="C1420" i="1"/>
  <c r="D1419" i="1"/>
  <c r="C1419" i="1"/>
  <c r="H1419" i="1" s="1"/>
  <c r="G1418" i="1"/>
  <c r="D1418" i="1"/>
  <c r="C1418" i="1"/>
  <c r="H1418" i="1" s="1"/>
  <c r="G1417" i="1"/>
  <c r="D1417" i="1"/>
  <c r="C1417" i="1"/>
  <c r="H1417" i="1" s="1"/>
  <c r="D1416" i="1"/>
  <c r="C1416" i="1"/>
  <c r="D1415" i="1"/>
  <c r="C1415" i="1"/>
  <c r="H1415" i="1" s="1"/>
  <c r="D1414" i="1"/>
  <c r="C1414" i="1"/>
  <c r="G1413" i="1"/>
  <c r="D1413" i="1"/>
  <c r="C1413" i="1"/>
  <c r="H1413" i="1" s="1"/>
  <c r="G1412" i="1"/>
  <c r="C1412" i="1"/>
  <c r="H1412" i="1" s="1"/>
  <c r="D1411" i="1"/>
  <c r="C1411" i="1"/>
  <c r="G1410" i="1"/>
  <c r="D1410" i="1"/>
  <c r="C1410" i="1"/>
  <c r="H1410" i="1" s="1"/>
  <c r="D1409" i="1"/>
  <c r="G1409" i="1" s="1"/>
  <c r="C1409" i="1"/>
  <c r="C1408" i="1"/>
  <c r="G1407" i="1"/>
  <c r="D1407" i="1"/>
  <c r="C1407" i="1"/>
  <c r="H1407" i="1" s="1"/>
  <c r="G1406" i="1"/>
  <c r="D1406" i="1"/>
  <c r="C1406" i="1"/>
  <c r="H1406" i="1" s="1"/>
  <c r="D1405" i="1"/>
  <c r="C1405" i="1"/>
  <c r="H1405" i="1" s="1"/>
  <c r="G1404" i="1"/>
  <c r="D1404" i="1"/>
  <c r="C1404" i="1"/>
  <c r="H1404" i="1" s="1"/>
  <c r="G1403" i="1"/>
  <c r="D1403" i="1"/>
  <c r="C1403" i="1"/>
  <c r="H1403" i="1" s="1"/>
  <c r="D1402" i="1"/>
  <c r="C1402" i="1"/>
  <c r="D1401" i="1"/>
  <c r="C1401" i="1"/>
  <c r="H1401" i="1" s="1"/>
  <c r="G1400" i="1"/>
  <c r="D1400" i="1"/>
  <c r="C1400" i="1"/>
  <c r="H1400" i="1" s="1"/>
  <c r="G1399" i="1"/>
  <c r="D1399" i="1"/>
  <c r="C1399" i="1"/>
  <c r="H1399" i="1" s="1"/>
  <c r="D1398" i="1"/>
  <c r="C1398" i="1"/>
  <c r="D1397" i="1"/>
  <c r="C1397" i="1"/>
  <c r="H1397" i="1" s="1"/>
  <c r="D1396" i="1"/>
  <c r="C1396" i="1"/>
  <c r="G1395" i="1"/>
  <c r="D1395" i="1"/>
  <c r="C1395" i="1"/>
  <c r="H1395" i="1" s="1"/>
  <c r="G1394" i="1"/>
  <c r="D1394" i="1"/>
  <c r="C1394" i="1"/>
  <c r="H1394" i="1" s="1"/>
  <c r="D1393" i="1"/>
  <c r="C1393" i="1"/>
  <c r="H1393" i="1" s="1"/>
  <c r="D1392" i="1"/>
  <c r="C1392" i="1"/>
  <c r="G1391" i="1"/>
  <c r="D1391" i="1"/>
  <c r="C1391" i="1"/>
  <c r="H1391" i="1" s="1"/>
  <c r="G1390" i="1"/>
  <c r="D1390" i="1"/>
  <c r="C1390" i="1"/>
  <c r="H1390" i="1" s="1"/>
  <c r="D1389" i="1"/>
  <c r="C1389" i="1"/>
  <c r="H1389" i="1" s="1"/>
  <c r="G1388" i="1"/>
  <c r="D1388" i="1"/>
  <c r="C1388" i="1"/>
  <c r="H1388" i="1" s="1"/>
  <c r="G1387" i="1"/>
  <c r="D1387" i="1"/>
  <c r="C1387" i="1"/>
  <c r="H1387" i="1" s="1"/>
  <c r="D1386" i="1"/>
  <c r="C1386" i="1"/>
  <c r="D1385" i="1"/>
  <c r="C1385" i="1"/>
  <c r="H1385" i="1" s="1"/>
  <c r="G1384" i="1"/>
  <c r="D1384" i="1"/>
  <c r="C1384" i="1"/>
  <c r="H1384" i="1" s="1"/>
  <c r="D1383" i="1"/>
  <c r="G1382" i="1"/>
  <c r="D1382" i="1"/>
  <c r="C1382" i="1"/>
  <c r="H1382" i="1" s="1"/>
  <c r="D1381" i="1"/>
  <c r="C1381" i="1"/>
  <c r="H1381" i="1" s="1"/>
  <c r="G1380" i="1"/>
  <c r="D1380" i="1"/>
  <c r="C1380" i="1"/>
  <c r="H1380" i="1" s="1"/>
  <c r="G1379" i="1"/>
  <c r="D1379" i="1"/>
  <c r="C1379" i="1"/>
  <c r="H1379" i="1" s="1"/>
  <c r="D1378" i="1"/>
  <c r="C1378" i="1"/>
  <c r="D1377" i="1"/>
  <c r="C1377" i="1"/>
  <c r="H1377" i="1" s="1"/>
  <c r="G1376" i="1"/>
  <c r="D1376" i="1"/>
  <c r="C1376" i="1"/>
  <c r="H1376" i="1" s="1"/>
  <c r="G1375" i="1"/>
  <c r="D1375" i="1"/>
  <c r="C1375" i="1"/>
  <c r="H1375" i="1" s="1"/>
  <c r="D1374" i="1"/>
  <c r="C1374" i="1"/>
  <c r="D1373" i="1"/>
  <c r="C1373" i="1"/>
  <c r="H1373" i="1" s="1"/>
  <c r="D1372" i="1"/>
  <c r="C1372" i="1"/>
  <c r="G1371" i="1"/>
  <c r="D1371" i="1"/>
  <c r="C1371" i="1"/>
  <c r="H1371" i="1" s="1"/>
  <c r="G1370" i="1"/>
  <c r="D1370" i="1"/>
  <c r="C1370" i="1"/>
  <c r="H1370" i="1" s="1"/>
  <c r="D1369" i="1"/>
  <c r="C1369" i="1"/>
  <c r="H1369" i="1" s="1"/>
  <c r="D1368" i="1"/>
  <c r="C1368" i="1"/>
  <c r="G1367" i="1"/>
  <c r="D1367" i="1"/>
  <c r="C1367" i="1"/>
  <c r="H1367" i="1" s="1"/>
  <c r="G1366" i="1"/>
  <c r="D1366" i="1"/>
  <c r="C1366" i="1"/>
  <c r="H1366" i="1" s="1"/>
  <c r="D1365" i="1"/>
  <c r="C1365" i="1"/>
  <c r="H1365" i="1" s="1"/>
  <c r="G1364" i="1"/>
  <c r="D1364" i="1"/>
  <c r="C1364" i="1"/>
  <c r="H1364" i="1" s="1"/>
  <c r="G1363" i="1"/>
  <c r="D1363" i="1"/>
  <c r="C1363" i="1"/>
  <c r="H1363" i="1" s="1"/>
  <c r="D1362" i="1"/>
  <c r="C1362" i="1"/>
  <c r="D1361" i="1"/>
  <c r="C1361" i="1"/>
  <c r="H1361" i="1" s="1"/>
  <c r="G1360" i="1"/>
  <c r="D1360" i="1"/>
  <c r="C1360" i="1"/>
  <c r="H1360" i="1" s="1"/>
  <c r="G1359" i="1"/>
  <c r="D1359" i="1"/>
  <c r="C1359" i="1"/>
  <c r="H1359" i="1" s="1"/>
  <c r="D1358" i="1"/>
  <c r="C1358" i="1"/>
  <c r="D1357" i="1"/>
  <c r="C1357" i="1"/>
  <c r="H1357" i="1" s="1"/>
  <c r="D1356" i="1"/>
  <c r="C1356" i="1"/>
  <c r="G1355" i="1"/>
  <c r="D1355" i="1"/>
  <c r="C1355" i="1"/>
  <c r="H1355" i="1" s="1"/>
  <c r="G1354" i="1"/>
  <c r="D1354" i="1"/>
  <c r="C1354" i="1"/>
  <c r="H1354" i="1" s="1"/>
  <c r="D1353" i="1"/>
  <c r="C1353" i="1"/>
  <c r="H1353" i="1" s="1"/>
  <c r="D1352" i="1"/>
  <c r="C1352" i="1"/>
  <c r="G1351" i="1"/>
  <c r="D1351" i="1"/>
  <c r="C1351" i="1"/>
  <c r="H1351" i="1" s="1"/>
  <c r="G1350" i="1"/>
  <c r="D1350" i="1"/>
  <c r="C1350" i="1"/>
  <c r="H1350" i="1" s="1"/>
  <c r="D1349" i="1"/>
  <c r="C1349" i="1"/>
  <c r="D1348" i="1"/>
  <c r="C1348" i="1"/>
  <c r="G1347" i="1"/>
  <c r="D1347" i="1"/>
  <c r="C1347" i="1"/>
  <c r="H1347" i="1" s="1"/>
  <c r="G1346" i="1"/>
  <c r="D1346" i="1"/>
  <c r="C1346" i="1"/>
  <c r="H1346" i="1" s="1"/>
  <c r="D1345" i="1"/>
  <c r="C1345" i="1"/>
  <c r="D1344" i="1"/>
  <c r="C1344" i="1"/>
  <c r="G1343" i="1"/>
  <c r="D1343" i="1"/>
  <c r="C1343" i="1"/>
  <c r="H1343" i="1" s="1"/>
  <c r="G1342" i="1"/>
  <c r="D1342" i="1"/>
  <c r="C1342" i="1"/>
  <c r="H1342" i="1" s="1"/>
  <c r="D1341" i="1"/>
  <c r="C1341" i="1"/>
  <c r="D1340" i="1"/>
  <c r="C1340" i="1"/>
  <c r="G1339" i="1"/>
  <c r="D1339" i="1"/>
  <c r="C1339" i="1"/>
  <c r="H1339" i="1" s="1"/>
  <c r="G1338" i="1"/>
  <c r="D1338" i="1"/>
  <c r="C1338" i="1"/>
  <c r="H1338" i="1" s="1"/>
  <c r="D1337" i="1"/>
  <c r="C1337" i="1"/>
  <c r="D1336" i="1"/>
  <c r="C1336" i="1"/>
  <c r="G1335" i="1"/>
  <c r="D1335" i="1"/>
  <c r="C1335" i="1"/>
  <c r="H1335" i="1" s="1"/>
  <c r="G1334" i="1"/>
  <c r="D1334" i="1"/>
  <c r="C1334" i="1"/>
  <c r="H1334" i="1" s="1"/>
  <c r="D1333" i="1"/>
  <c r="C1333" i="1"/>
  <c r="D1332" i="1"/>
  <c r="C1332" i="1"/>
  <c r="G1331" i="1"/>
  <c r="D1331" i="1"/>
  <c r="C1331" i="1"/>
  <c r="H1331" i="1" s="1"/>
  <c r="G1330" i="1"/>
  <c r="D1330" i="1"/>
  <c r="C1330" i="1"/>
  <c r="H1330" i="1" s="1"/>
  <c r="D1329" i="1"/>
  <c r="D1328" i="1"/>
  <c r="C1328" i="1"/>
  <c r="G1327" i="1"/>
  <c r="D1327" i="1"/>
  <c r="C1327" i="1"/>
  <c r="H1327" i="1" s="1"/>
  <c r="G1326" i="1"/>
  <c r="D1326" i="1"/>
  <c r="C1326" i="1"/>
  <c r="H1326" i="1" s="1"/>
  <c r="D1325" i="1"/>
  <c r="C1325" i="1"/>
  <c r="D1324" i="1"/>
  <c r="C1324" i="1"/>
  <c r="G1323" i="1"/>
  <c r="D1323" i="1"/>
  <c r="C1323" i="1"/>
  <c r="H1323" i="1" s="1"/>
  <c r="G1322" i="1"/>
  <c r="D1322" i="1"/>
  <c r="C1322" i="1"/>
  <c r="H1322" i="1" s="1"/>
  <c r="D1321" i="1"/>
  <c r="C1321" i="1"/>
  <c r="D1320" i="1"/>
  <c r="C1320" i="1"/>
  <c r="G1319" i="1"/>
  <c r="D1319" i="1"/>
  <c r="C1319" i="1"/>
  <c r="H1319" i="1" s="1"/>
  <c r="G1318" i="1"/>
  <c r="D1318" i="1"/>
  <c r="C1318" i="1"/>
  <c r="H1318" i="1" s="1"/>
  <c r="D1317" i="1"/>
  <c r="C1317" i="1"/>
  <c r="D1316" i="1"/>
  <c r="C1316" i="1"/>
  <c r="G1315" i="1"/>
  <c r="D1315" i="1"/>
  <c r="C1315" i="1"/>
  <c r="H1315" i="1" s="1"/>
  <c r="G1314" i="1"/>
  <c r="D1314" i="1"/>
  <c r="C1314" i="1"/>
  <c r="H1314" i="1" s="1"/>
  <c r="D1313" i="1"/>
  <c r="C1313" i="1"/>
  <c r="D1312" i="1"/>
  <c r="C1312" i="1"/>
  <c r="G1311" i="1"/>
  <c r="D1311" i="1"/>
  <c r="C1311" i="1"/>
  <c r="H1311" i="1" s="1"/>
  <c r="G1310" i="1"/>
  <c r="D1310" i="1"/>
  <c r="C1310" i="1"/>
  <c r="H1310" i="1" s="1"/>
  <c r="D1309" i="1"/>
  <c r="C1309" i="1"/>
  <c r="D1308" i="1"/>
  <c r="C1308" i="1"/>
  <c r="G1307" i="1"/>
  <c r="D1307" i="1"/>
  <c r="C1307" i="1"/>
  <c r="H1307" i="1" s="1"/>
  <c r="G1306" i="1"/>
  <c r="D1306" i="1"/>
  <c r="C1306" i="1"/>
  <c r="H1306" i="1" s="1"/>
  <c r="D1305" i="1"/>
  <c r="C1305" i="1"/>
  <c r="D1304" i="1"/>
  <c r="C1304" i="1"/>
  <c r="G1303" i="1"/>
  <c r="D1303" i="1"/>
  <c r="C1303" i="1"/>
  <c r="H1303" i="1" s="1"/>
  <c r="G1302" i="1"/>
  <c r="D1302" i="1"/>
  <c r="C1302" i="1"/>
  <c r="H1302" i="1" s="1"/>
  <c r="D1301" i="1"/>
  <c r="C1301" i="1"/>
  <c r="D1300" i="1"/>
  <c r="C1300" i="1"/>
  <c r="D1299" i="1"/>
  <c r="G1298" i="1"/>
  <c r="D1298" i="1"/>
  <c r="C1298" i="1"/>
  <c r="H1298" i="1" s="1"/>
  <c r="D1297" i="1"/>
  <c r="C1297" i="1"/>
  <c r="D1296" i="1"/>
  <c r="C1296" i="1"/>
  <c r="G1295" i="1"/>
  <c r="D1295" i="1"/>
  <c r="C1295" i="1"/>
  <c r="H1295" i="1" s="1"/>
  <c r="G1294" i="1"/>
  <c r="D1294" i="1"/>
  <c r="C1294" i="1"/>
  <c r="H1294" i="1" s="1"/>
  <c r="D1293" i="1"/>
  <c r="C1293" i="1"/>
  <c r="D1292" i="1"/>
  <c r="C1292" i="1"/>
  <c r="G1291" i="1"/>
  <c r="D1291" i="1"/>
  <c r="C1291" i="1"/>
  <c r="H1291" i="1" s="1"/>
  <c r="G1290" i="1"/>
  <c r="D1290" i="1"/>
  <c r="C1290" i="1"/>
  <c r="H1290" i="1" s="1"/>
  <c r="D1289" i="1"/>
  <c r="C1289" i="1"/>
  <c r="D1288" i="1"/>
  <c r="C1288" i="1"/>
  <c r="G1287" i="1"/>
  <c r="D1287" i="1"/>
  <c r="C1287" i="1"/>
  <c r="H1287" i="1" s="1"/>
  <c r="G1286" i="1"/>
  <c r="D1286" i="1"/>
  <c r="C1286" i="1"/>
  <c r="H1286" i="1" s="1"/>
  <c r="D1285" i="1"/>
  <c r="C1285" i="1"/>
  <c r="D1284" i="1"/>
  <c r="C1284" i="1"/>
  <c r="G1283" i="1"/>
  <c r="D1283" i="1"/>
  <c r="C1283" i="1"/>
  <c r="H1283" i="1" s="1"/>
  <c r="G1282" i="1"/>
  <c r="D1282" i="1"/>
  <c r="C1282" i="1"/>
  <c r="H1282" i="1" s="1"/>
  <c r="D1281" i="1"/>
  <c r="C1281" i="1"/>
  <c r="D1280" i="1"/>
  <c r="C1280" i="1"/>
  <c r="G1279" i="1"/>
  <c r="D1279" i="1"/>
  <c r="C1279" i="1"/>
  <c r="H1279" i="1" s="1"/>
  <c r="G1278" i="1"/>
  <c r="D1278" i="1"/>
  <c r="C1278" i="1"/>
  <c r="H1278" i="1" s="1"/>
  <c r="D1277" i="1"/>
  <c r="C1277" i="1"/>
  <c r="D1276" i="1"/>
  <c r="C1276" i="1"/>
  <c r="G1275" i="1"/>
  <c r="D1275" i="1"/>
  <c r="C1275" i="1"/>
  <c r="H1275" i="1" s="1"/>
  <c r="G1274" i="1"/>
  <c r="D1274" i="1"/>
  <c r="C1274" i="1"/>
  <c r="H1274" i="1" s="1"/>
  <c r="D1273" i="1"/>
  <c r="C1273" i="1"/>
  <c r="D1272" i="1"/>
  <c r="C1272" i="1"/>
  <c r="G1271" i="1"/>
  <c r="D1271" i="1"/>
  <c r="C1271" i="1"/>
  <c r="H1271" i="1" s="1"/>
  <c r="G1270" i="1"/>
  <c r="D1270" i="1"/>
  <c r="C1270" i="1"/>
  <c r="H1270" i="1" s="1"/>
  <c r="D1269" i="1"/>
  <c r="C1269" i="1"/>
  <c r="D1268" i="1"/>
  <c r="C1268" i="1"/>
  <c r="G1267" i="1"/>
  <c r="D1267" i="1"/>
  <c r="C1267" i="1"/>
  <c r="H1267" i="1" s="1"/>
  <c r="G1266" i="1"/>
  <c r="D1266" i="1"/>
  <c r="C1266" i="1"/>
  <c r="H1266" i="1" s="1"/>
  <c r="D1265" i="1"/>
  <c r="C1265" i="1"/>
  <c r="D1264" i="1"/>
  <c r="C1264" i="1"/>
  <c r="G1263" i="1"/>
  <c r="D1263" i="1"/>
  <c r="C1263" i="1"/>
  <c r="H1263" i="1" s="1"/>
  <c r="G1262" i="1"/>
  <c r="D1262" i="1"/>
  <c r="C1262" i="1"/>
  <c r="H1262" i="1" s="1"/>
  <c r="D1261" i="1"/>
  <c r="C1261" i="1"/>
  <c r="D1260" i="1"/>
  <c r="C1260" i="1"/>
  <c r="G1259" i="1"/>
  <c r="D1259" i="1"/>
  <c r="C1259" i="1"/>
  <c r="H1259" i="1" s="1"/>
  <c r="G1258" i="1"/>
  <c r="D1258" i="1"/>
  <c r="C1258" i="1"/>
  <c r="H1258" i="1" s="1"/>
  <c r="D1257" i="1"/>
  <c r="C1257" i="1"/>
  <c r="D1256" i="1"/>
  <c r="C1256" i="1"/>
  <c r="G1255" i="1"/>
  <c r="D1255" i="1"/>
  <c r="C1255" i="1"/>
  <c r="H1255" i="1" s="1"/>
  <c r="G1254" i="1"/>
  <c r="D1254" i="1"/>
  <c r="C1254" i="1"/>
  <c r="H1254" i="1" s="1"/>
  <c r="D1253" i="1"/>
  <c r="C1253" i="1"/>
  <c r="D1252" i="1"/>
  <c r="C1252" i="1"/>
  <c r="G1251" i="1"/>
  <c r="D1251" i="1"/>
  <c r="C1251" i="1"/>
  <c r="H1251" i="1" s="1"/>
  <c r="G1250" i="1"/>
  <c r="D1250" i="1"/>
  <c r="C1250" i="1"/>
  <c r="H1250" i="1" s="1"/>
  <c r="D1249" i="1"/>
  <c r="C1249" i="1"/>
  <c r="D1248" i="1"/>
  <c r="C1248" i="1"/>
  <c r="G1247" i="1"/>
  <c r="D1247" i="1"/>
  <c r="C1247" i="1"/>
  <c r="H1247" i="1" s="1"/>
  <c r="G1246" i="1"/>
  <c r="D1246" i="1"/>
  <c r="C1246" i="1"/>
  <c r="H1246" i="1" s="1"/>
  <c r="D1245" i="1"/>
  <c r="C1245" i="1"/>
  <c r="D1244" i="1"/>
  <c r="C1244" i="1"/>
  <c r="G1243" i="1"/>
  <c r="D1243" i="1"/>
  <c r="C1243" i="1"/>
  <c r="H1243" i="1" s="1"/>
  <c r="G1242" i="1"/>
  <c r="D1242" i="1"/>
  <c r="C1242" i="1"/>
  <c r="H1242" i="1" s="1"/>
  <c r="D1241" i="1"/>
  <c r="C1241" i="1"/>
  <c r="D1240" i="1"/>
  <c r="C1240" i="1"/>
  <c r="G1239" i="1"/>
  <c r="D1239" i="1"/>
  <c r="C1239" i="1"/>
  <c r="H1239" i="1" s="1"/>
  <c r="G1238" i="1"/>
  <c r="D1238" i="1"/>
  <c r="C1238" i="1"/>
  <c r="H1238" i="1" s="1"/>
  <c r="D1237" i="1"/>
  <c r="C1237" i="1"/>
  <c r="D1236" i="1"/>
  <c r="C1236" i="1"/>
  <c r="D1235" i="1"/>
  <c r="G1234" i="1"/>
  <c r="D1234" i="1"/>
  <c r="C1234" i="1"/>
  <c r="H1234" i="1" s="1"/>
  <c r="D1233" i="1"/>
  <c r="C1233" i="1"/>
  <c r="D1232" i="1"/>
  <c r="C1232" i="1"/>
  <c r="D1231" i="1"/>
  <c r="G1231" i="1" s="1"/>
  <c r="C1231" i="1"/>
  <c r="D1230" i="1"/>
  <c r="G1230" i="1" s="1"/>
  <c r="C1230" i="1"/>
  <c r="H1230" i="1" s="1"/>
  <c r="D1229" i="1"/>
  <c r="C1229" i="1"/>
  <c r="D1228" i="1"/>
  <c r="C1228" i="1"/>
  <c r="D1227" i="1"/>
  <c r="G1227" i="1" s="1"/>
  <c r="C1227" i="1"/>
  <c r="D1226" i="1"/>
  <c r="G1226" i="1" s="1"/>
  <c r="C1226" i="1"/>
  <c r="H1226" i="1" s="1"/>
  <c r="D1225" i="1"/>
  <c r="C1225" i="1"/>
  <c r="D1224" i="1"/>
  <c r="C1224" i="1"/>
  <c r="C1223" i="1"/>
  <c r="D1221" i="1"/>
  <c r="C1221" i="1"/>
  <c r="G1220" i="1"/>
  <c r="D1220" i="1"/>
  <c r="C1220" i="1"/>
  <c r="H1220" i="1" s="1"/>
  <c r="G1219" i="1"/>
  <c r="D1219" i="1"/>
  <c r="C1219" i="1"/>
  <c r="H1219" i="1" s="1"/>
  <c r="D1218" i="1"/>
  <c r="C1218" i="1"/>
  <c r="D1217" i="1"/>
  <c r="C1217" i="1"/>
  <c r="C1216" i="1"/>
  <c r="C1215" i="1"/>
  <c r="G1213" i="1"/>
  <c r="D1213" i="1"/>
  <c r="C1213" i="1"/>
  <c r="H1213" i="1" s="1"/>
  <c r="G1212" i="1"/>
  <c r="D1212" i="1"/>
  <c r="C1212" i="1"/>
  <c r="H1212" i="1" s="1"/>
  <c r="D1211" i="1"/>
  <c r="C1211" i="1"/>
  <c r="D1210" i="1"/>
  <c r="C1210" i="1"/>
  <c r="G1209" i="1"/>
  <c r="D1209" i="1"/>
  <c r="C1209" i="1"/>
  <c r="H1209" i="1" s="1"/>
  <c r="G1208" i="1"/>
  <c r="D1208" i="1"/>
  <c r="C1208" i="1"/>
  <c r="H1208" i="1" s="1"/>
  <c r="D1207" i="1"/>
  <c r="C1207" i="1"/>
  <c r="D1206" i="1"/>
  <c r="C1206" i="1"/>
  <c r="G1205" i="1"/>
  <c r="D1205" i="1"/>
  <c r="C1205" i="1"/>
  <c r="H1205" i="1" s="1"/>
  <c r="G1204" i="1"/>
  <c r="D1204" i="1"/>
  <c r="C1204" i="1"/>
  <c r="H1204" i="1" s="1"/>
  <c r="D1203" i="1"/>
  <c r="C1203" i="1"/>
  <c r="D1202" i="1"/>
  <c r="C1202" i="1"/>
  <c r="G1201" i="1"/>
  <c r="D1201" i="1"/>
  <c r="C1201" i="1"/>
  <c r="H1201" i="1" s="1"/>
  <c r="G1200" i="1"/>
  <c r="D1200" i="1"/>
  <c r="C1200" i="1"/>
  <c r="H1200" i="1" s="1"/>
  <c r="D1199" i="1"/>
  <c r="C1199" i="1"/>
  <c r="D1198" i="1"/>
  <c r="C1198" i="1"/>
  <c r="G1197" i="1"/>
  <c r="D1197" i="1"/>
  <c r="C1197" i="1"/>
  <c r="H1197" i="1" s="1"/>
  <c r="G1196" i="1"/>
  <c r="D1196" i="1"/>
  <c r="C1196" i="1"/>
  <c r="H1196" i="1" s="1"/>
  <c r="D1195" i="1"/>
  <c r="C1195" i="1"/>
  <c r="D1194" i="1"/>
  <c r="C1194" i="1"/>
  <c r="G1193" i="1"/>
  <c r="D1193" i="1"/>
  <c r="C1193" i="1"/>
  <c r="H1193" i="1" s="1"/>
  <c r="G1192" i="1"/>
  <c r="D1192" i="1"/>
  <c r="C1192" i="1"/>
  <c r="H1192" i="1" s="1"/>
  <c r="D1191" i="1"/>
  <c r="C1191" i="1"/>
  <c r="D1190" i="1"/>
  <c r="C1190" i="1"/>
  <c r="G1189" i="1"/>
  <c r="D1189" i="1"/>
  <c r="C1189" i="1"/>
  <c r="H1189" i="1" s="1"/>
  <c r="G1188" i="1"/>
  <c r="D1188" i="1"/>
  <c r="C1188" i="1"/>
  <c r="H1188" i="1" s="1"/>
  <c r="D1187" i="1"/>
  <c r="C1187" i="1"/>
  <c r="D1186" i="1"/>
  <c r="C1186" i="1"/>
  <c r="G1185" i="1"/>
  <c r="D1185" i="1"/>
  <c r="C1185" i="1"/>
  <c r="H1185" i="1" s="1"/>
  <c r="G1184" i="1"/>
  <c r="D1184" i="1"/>
  <c r="C1184" i="1"/>
  <c r="H1184" i="1" s="1"/>
  <c r="D1183" i="1"/>
  <c r="D1182" i="1"/>
  <c r="C1182" i="1"/>
  <c r="G1181" i="1"/>
  <c r="D1181" i="1"/>
  <c r="C1181" i="1"/>
  <c r="H1181" i="1" s="1"/>
  <c r="G1180" i="1"/>
  <c r="D1180" i="1"/>
  <c r="C1180" i="1"/>
  <c r="H1180" i="1" s="1"/>
  <c r="D1179" i="1"/>
  <c r="C1179" i="1"/>
  <c r="D1178" i="1"/>
  <c r="C1178" i="1"/>
  <c r="G1177" i="1"/>
  <c r="D1177" i="1"/>
  <c r="C1177" i="1"/>
  <c r="H1177" i="1" s="1"/>
  <c r="G1176" i="1"/>
  <c r="D1176" i="1"/>
  <c r="C1176" i="1"/>
  <c r="H1176" i="1" s="1"/>
  <c r="D1175" i="1"/>
  <c r="C1175" i="1"/>
  <c r="D1174" i="1"/>
  <c r="C1174" i="1"/>
  <c r="G1173" i="1"/>
  <c r="D1173" i="1"/>
  <c r="C1173" i="1"/>
  <c r="H1173" i="1" s="1"/>
  <c r="G1172" i="1"/>
  <c r="D1172" i="1"/>
  <c r="C1172" i="1"/>
  <c r="H1172" i="1" s="1"/>
  <c r="D1171" i="1"/>
  <c r="C1171" i="1"/>
  <c r="D1170" i="1"/>
  <c r="C1170" i="1"/>
  <c r="G1169" i="1"/>
  <c r="D1169" i="1"/>
  <c r="C1169" i="1"/>
  <c r="H1169" i="1" s="1"/>
  <c r="G1168" i="1"/>
  <c r="D1168" i="1"/>
  <c r="C1168" i="1"/>
  <c r="H1168" i="1" s="1"/>
  <c r="D1167" i="1"/>
  <c r="D1166" i="1"/>
  <c r="C1166" i="1"/>
  <c r="G1165" i="1"/>
  <c r="D1165" i="1"/>
  <c r="C1165" i="1"/>
  <c r="G1164" i="1"/>
  <c r="D1164" i="1"/>
  <c r="C1164" i="1"/>
  <c r="H1164" i="1" s="1"/>
  <c r="D1163" i="1"/>
  <c r="C1163" i="1"/>
  <c r="D1162" i="1"/>
  <c r="C1162" i="1"/>
  <c r="G1161" i="1"/>
  <c r="D1161" i="1"/>
  <c r="C1161" i="1"/>
  <c r="H1161" i="1" s="1"/>
  <c r="G1160" i="1"/>
  <c r="D1160" i="1"/>
  <c r="C1160" i="1"/>
  <c r="H1160" i="1" s="1"/>
  <c r="D1159" i="1"/>
  <c r="C1159" i="1"/>
  <c r="D1158" i="1"/>
  <c r="C1158" i="1"/>
  <c r="G1157" i="1"/>
  <c r="D1157" i="1"/>
  <c r="C1157" i="1"/>
  <c r="H1157" i="1" s="1"/>
  <c r="D1156" i="1"/>
  <c r="G1156" i="1" s="1"/>
  <c r="C1156" i="1"/>
  <c r="D1155" i="1"/>
  <c r="C1155" i="1"/>
  <c r="D1154" i="1"/>
  <c r="C1154" i="1"/>
  <c r="D1151" i="1"/>
  <c r="G1151" i="1" s="1"/>
  <c r="C1151" i="1"/>
  <c r="H1151" i="1" s="1"/>
  <c r="G1150" i="1"/>
  <c r="D1150" i="1"/>
  <c r="C1150" i="1"/>
  <c r="H1150" i="1" s="1"/>
  <c r="D1149" i="1"/>
  <c r="C1149" i="1"/>
  <c r="D1148" i="1"/>
  <c r="C1148" i="1"/>
  <c r="G1147" i="1"/>
  <c r="D1147" i="1"/>
  <c r="C1147" i="1"/>
  <c r="H1147" i="1" s="1"/>
  <c r="G1146" i="1"/>
  <c r="D1146" i="1"/>
  <c r="C1146" i="1"/>
  <c r="H1146" i="1" s="1"/>
  <c r="D1145" i="1"/>
  <c r="C1145" i="1"/>
  <c r="D1144" i="1"/>
  <c r="C1144" i="1"/>
  <c r="G1143" i="1"/>
  <c r="D1143" i="1"/>
  <c r="C1143" i="1"/>
  <c r="H1143" i="1" s="1"/>
  <c r="G1142" i="1"/>
  <c r="D1142" i="1"/>
  <c r="C1142" i="1"/>
  <c r="H1142" i="1" s="1"/>
  <c r="D1141" i="1"/>
  <c r="C1141" i="1"/>
  <c r="D1140" i="1"/>
  <c r="C1140" i="1"/>
  <c r="G1139" i="1"/>
  <c r="D1139" i="1"/>
  <c r="C1139" i="1"/>
  <c r="H1139" i="1" s="1"/>
  <c r="D1138" i="1"/>
  <c r="G1138" i="1" s="1"/>
  <c r="C1138" i="1"/>
  <c r="D1137" i="1"/>
  <c r="C1137" i="1"/>
  <c r="D1136" i="1"/>
  <c r="C1136" i="1"/>
  <c r="G1135" i="1"/>
  <c r="D1135" i="1"/>
  <c r="C1135" i="1"/>
  <c r="H1135" i="1" s="1"/>
  <c r="G1134" i="1"/>
  <c r="D1134" i="1"/>
  <c r="C1134" i="1"/>
  <c r="H1134" i="1" s="1"/>
  <c r="D1133" i="1"/>
  <c r="C1133" i="1"/>
  <c r="D1132" i="1"/>
  <c r="C1132" i="1"/>
  <c r="G1131" i="1"/>
  <c r="D1131" i="1"/>
  <c r="C1131" i="1"/>
  <c r="H1131" i="1" s="1"/>
  <c r="G1130" i="1"/>
  <c r="D1130" i="1"/>
  <c r="C1130" i="1"/>
  <c r="H1130" i="1" s="1"/>
  <c r="D1129" i="1"/>
  <c r="C1129" i="1"/>
  <c r="D1128" i="1"/>
  <c r="C1128" i="1"/>
  <c r="G1127" i="1"/>
  <c r="D1127" i="1"/>
  <c r="C1127" i="1"/>
  <c r="H1127" i="1" s="1"/>
  <c r="G1126" i="1"/>
  <c r="D1126" i="1"/>
  <c r="C1126" i="1"/>
  <c r="H1126" i="1" s="1"/>
  <c r="D1125" i="1"/>
  <c r="C1125" i="1"/>
  <c r="C1124" i="1"/>
  <c r="G1123" i="1"/>
  <c r="D1123" i="1"/>
  <c r="C1123" i="1"/>
  <c r="H1123" i="1" s="1"/>
  <c r="D1122" i="1"/>
  <c r="C1122" i="1"/>
  <c r="D1121" i="1"/>
  <c r="C1121" i="1"/>
  <c r="G1120" i="1"/>
  <c r="D1120" i="1"/>
  <c r="C1120" i="1"/>
  <c r="H1120" i="1" s="1"/>
  <c r="G1119" i="1"/>
  <c r="D1119" i="1"/>
  <c r="C1119" i="1"/>
  <c r="H1119" i="1" s="1"/>
  <c r="D1118" i="1"/>
  <c r="C1118" i="1"/>
  <c r="D1117" i="1"/>
  <c r="C1117" i="1"/>
  <c r="G1116" i="1"/>
  <c r="D1116" i="1"/>
  <c r="C1116" i="1"/>
  <c r="H1116" i="1" s="1"/>
  <c r="G1115" i="1"/>
  <c r="D1115" i="1"/>
  <c r="C1115" i="1"/>
  <c r="H1115" i="1" s="1"/>
  <c r="D1114" i="1"/>
  <c r="C1114" i="1"/>
  <c r="D1113" i="1"/>
  <c r="C1113" i="1"/>
  <c r="G1112" i="1"/>
  <c r="D1112" i="1"/>
  <c r="C1112" i="1"/>
  <c r="H1112" i="1" s="1"/>
  <c r="G1111" i="1"/>
  <c r="D1111" i="1"/>
  <c r="C1111" i="1"/>
  <c r="H1111" i="1" s="1"/>
  <c r="D1110" i="1"/>
  <c r="C1110" i="1"/>
  <c r="D1109" i="1"/>
  <c r="C1109" i="1"/>
  <c r="G1108" i="1"/>
  <c r="D1108" i="1"/>
  <c r="C1108" i="1"/>
  <c r="H1108" i="1" s="1"/>
  <c r="G1107" i="1"/>
  <c r="D1107" i="1"/>
  <c r="C1107" i="1"/>
  <c r="H1107" i="1" s="1"/>
  <c r="D1106" i="1"/>
  <c r="C1106" i="1"/>
  <c r="D1105" i="1"/>
  <c r="C1105" i="1"/>
  <c r="G1104" i="1"/>
  <c r="D1104" i="1"/>
  <c r="C1104" i="1"/>
  <c r="H1104" i="1" s="1"/>
  <c r="G1103" i="1"/>
  <c r="D1103" i="1"/>
  <c r="C1103" i="1"/>
  <c r="H1103" i="1" s="1"/>
  <c r="D1102" i="1"/>
  <c r="C1102" i="1"/>
  <c r="D1101" i="1"/>
  <c r="C1101" i="1"/>
  <c r="G1100" i="1"/>
  <c r="D1100" i="1"/>
  <c r="C1100" i="1"/>
  <c r="H1100" i="1" s="1"/>
  <c r="G1099" i="1"/>
  <c r="D1099" i="1"/>
  <c r="C1099" i="1"/>
  <c r="H1099" i="1" s="1"/>
  <c r="D1098" i="1"/>
  <c r="C1098" i="1"/>
  <c r="G1097" i="1"/>
  <c r="D1097" i="1"/>
  <c r="C1097" i="1"/>
  <c r="H1097" i="1" s="1"/>
  <c r="D1096" i="1"/>
  <c r="D1095" i="1"/>
  <c r="C1095" i="1"/>
  <c r="D1094" i="1"/>
  <c r="C1094" i="1"/>
  <c r="D1093" i="1"/>
  <c r="C1093" i="1"/>
  <c r="G1092" i="1"/>
  <c r="D1092" i="1"/>
  <c r="C1092" i="1"/>
  <c r="H1092" i="1" s="1"/>
  <c r="G1091" i="1"/>
  <c r="D1091" i="1"/>
  <c r="C1091" i="1"/>
  <c r="H1091" i="1" s="1"/>
  <c r="D1090" i="1"/>
  <c r="C1090" i="1"/>
  <c r="D1089" i="1"/>
  <c r="C1089" i="1"/>
  <c r="G1088" i="1"/>
  <c r="D1088" i="1"/>
  <c r="C1088" i="1"/>
  <c r="H1088" i="1" s="1"/>
  <c r="G1087" i="1"/>
  <c r="D1087" i="1"/>
  <c r="C1087" i="1"/>
  <c r="H1087" i="1" s="1"/>
  <c r="D1086" i="1"/>
  <c r="C1086" i="1"/>
  <c r="G1085" i="1"/>
  <c r="D1085" i="1"/>
  <c r="C1085" i="1"/>
  <c r="H1085" i="1" s="1"/>
  <c r="G1084" i="1"/>
  <c r="D1084" i="1"/>
  <c r="C1084" i="1"/>
  <c r="H1084" i="1" s="1"/>
  <c r="D1083" i="1"/>
  <c r="C1083" i="1"/>
  <c r="D1082" i="1"/>
  <c r="C1082" i="1"/>
  <c r="G1081" i="1"/>
  <c r="D1081" i="1"/>
  <c r="C1081" i="1"/>
  <c r="H1081" i="1" s="1"/>
  <c r="G1080" i="1"/>
  <c r="D1080" i="1"/>
  <c r="C1080" i="1"/>
  <c r="H1080" i="1" s="1"/>
  <c r="D1079" i="1"/>
  <c r="C1079" i="1"/>
  <c r="D1078" i="1"/>
  <c r="C1078" i="1"/>
  <c r="D1077" i="1"/>
  <c r="C1077" i="1"/>
  <c r="G1076" i="1"/>
  <c r="D1076" i="1"/>
  <c r="C1076" i="1"/>
  <c r="H1076" i="1" s="1"/>
  <c r="G1075" i="1"/>
  <c r="D1075" i="1"/>
  <c r="C1075" i="1"/>
  <c r="H1075" i="1" s="1"/>
  <c r="D1074" i="1"/>
  <c r="C1074" i="1"/>
  <c r="D1073" i="1"/>
  <c r="C1073" i="1"/>
  <c r="G1072" i="1"/>
  <c r="D1072" i="1"/>
  <c r="C1072" i="1"/>
  <c r="H1072" i="1" s="1"/>
  <c r="G1071" i="1"/>
  <c r="D1071" i="1"/>
  <c r="C1071" i="1"/>
  <c r="H1071" i="1" s="1"/>
  <c r="D1070" i="1"/>
  <c r="C1070" i="1"/>
  <c r="G1069" i="1"/>
  <c r="D1069" i="1"/>
  <c r="C1069" i="1"/>
  <c r="H1069" i="1" s="1"/>
  <c r="G1068" i="1"/>
  <c r="D1068" i="1"/>
  <c r="C1068" i="1"/>
  <c r="H1068" i="1" s="1"/>
  <c r="D1067" i="1"/>
  <c r="C1067" i="1"/>
  <c r="D1066" i="1"/>
  <c r="C1066" i="1"/>
  <c r="D1064" i="1"/>
  <c r="G1064" i="1" s="1"/>
  <c r="C1064" i="1"/>
  <c r="H1064" i="1" s="1"/>
  <c r="D1063" i="1"/>
  <c r="C1063" i="1"/>
  <c r="D1062" i="1"/>
  <c r="C1062" i="1"/>
  <c r="G1061" i="1"/>
  <c r="D1061" i="1"/>
  <c r="C1061" i="1"/>
  <c r="H1061" i="1" s="1"/>
  <c r="G1060" i="1"/>
  <c r="D1060" i="1"/>
  <c r="C1060" i="1"/>
  <c r="H1060" i="1" s="1"/>
  <c r="D1059" i="1"/>
  <c r="C1059" i="1"/>
  <c r="G1058" i="1"/>
  <c r="D1058" i="1"/>
  <c r="C1058" i="1"/>
  <c r="H1058" i="1" s="1"/>
  <c r="G1057" i="1"/>
  <c r="D1057" i="1"/>
  <c r="C1057" i="1"/>
  <c r="H1057" i="1" s="1"/>
  <c r="D1056" i="1"/>
  <c r="C1056" i="1"/>
  <c r="D1055" i="1"/>
  <c r="C1055" i="1"/>
  <c r="G1054" i="1"/>
  <c r="D1054" i="1"/>
  <c r="C1054" i="1"/>
  <c r="H1054" i="1" s="1"/>
  <c r="G1053" i="1"/>
  <c r="D1053" i="1"/>
  <c r="C1053" i="1"/>
  <c r="H1053" i="1" s="1"/>
  <c r="D1052" i="1"/>
  <c r="C1052" i="1"/>
  <c r="D1051" i="1"/>
  <c r="C1051" i="1"/>
  <c r="G1050" i="1"/>
  <c r="D1050" i="1"/>
  <c r="C1050" i="1"/>
  <c r="H1050" i="1" s="1"/>
  <c r="G1049" i="1"/>
  <c r="D1049" i="1"/>
  <c r="C1049" i="1"/>
  <c r="H1049" i="1" s="1"/>
  <c r="D1048" i="1"/>
  <c r="C1048" i="1"/>
  <c r="D1047" i="1"/>
  <c r="C1047" i="1"/>
  <c r="D1045" i="1"/>
  <c r="C1045" i="1"/>
  <c r="D1044" i="1"/>
  <c r="C1044" i="1"/>
  <c r="H1043" i="1"/>
  <c r="D1043" i="1"/>
  <c r="C1043" i="1"/>
  <c r="G1043" i="1" s="1"/>
  <c r="H1042" i="1"/>
  <c r="D1042" i="1"/>
  <c r="C1042" i="1"/>
  <c r="G1042" i="1" s="1"/>
  <c r="D1041" i="1"/>
  <c r="C1041" i="1"/>
  <c r="D1040" i="1"/>
  <c r="C1040" i="1"/>
  <c r="H1039" i="1"/>
  <c r="D1039" i="1"/>
  <c r="C1039" i="1"/>
  <c r="G1039" i="1" s="1"/>
  <c r="H1038" i="1"/>
  <c r="D1038" i="1"/>
  <c r="C1038" i="1"/>
  <c r="G1038" i="1" s="1"/>
  <c r="D1037" i="1"/>
  <c r="C1037" i="1"/>
  <c r="D1036" i="1"/>
  <c r="C1036" i="1"/>
  <c r="H1035" i="1"/>
  <c r="D1035" i="1"/>
  <c r="C1035" i="1"/>
  <c r="G1035" i="1" s="1"/>
  <c r="H1034" i="1"/>
  <c r="D1034" i="1"/>
  <c r="C1034" i="1"/>
  <c r="G1034" i="1" s="1"/>
  <c r="D1033" i="1"/>
  <c r="C1033" i="1"/>
  <c r="D1032" i="1"/>
  <c r="C1032" i="1"/>
  <c r="H1031" i="1"/>
  <c r="D1031" i="1"/>
  <c r="C1031" i="1"/>
  <c r="G1031" i="1" s="1"/>
  <c r="C1030" i="1"/>
  <c r="D1029" i="1"/>
  <c r="C1029" i="1"/>
  <c r="D1028" i="1"/>
  <c r="C1028" i="1"/>
  <c r="H1027" i="1"/>
  <c r="D1027" i="1"/>
  <c r="C1027" i="1"/>
  <c r="G1027" i="1" s="1"/>
  <c r="H1026" i="1"/>
  <c r="D1026" i="1"/>
  <c r="C1026" i="1"/>
  <c r="G1026" i="1" s="1"/>
  <c r="D1025" i="1"/>
  <c r="C1025" i="1"/>
  <c r="D1024" i="1"/>
  <c r="C1024" i="1"/>
  <c r="H1023" i="1"/>
  <c r="D1023" i="1"/>
  <c r="C1023" i="1"/>
  <c r="G1023" i="1" s="1"/>
  <c r="H1022" i="1"/>
  <c r="D1022" i="1"/>
  <c r="C1022" i="1"/>
  <c r="G1022" i="1" s="1"/>
  <c r="D1021" i="1"/>
  <c r="C1021" i="1"/>
  <c r="D1020" i="1"/>
  <c r="C1020" i="1"/>
  <c r="H1019" i="1"/>
  <c r="D1019" i="1"/>
  <c r="C1019" i="1"/>
  <c r="G1019" i="1" s="1"/>
  <c r="D1018" i="1"/>
  <c r="H1018" i="1" s="1"/>
  <c r="C1018" i="1"/>
  <c r="G1018" i="1" s="1"/>
  <c r="D1017" i="1"/>
  <c r="C1017" i="1"/>
  <c r="D1016" i="1"/>
  <c r="C1016" i="1"/>
  <c r="H1015" i="1"/>
  <c r="D1015" i="1"/>
  <c r="C1015" i="1"/>
  <c r="G1015" i="1" s="1"/>
  <c r="D1014" i="1"/>
  <c r="H1014" i="1" s="1"/>
  <c r="C1014" i="1"/>
  <c r="D1013" i="1"/>
  <c r="C1013" i="1"/>
  <c r="D1012" i="1"/>
  <c r="C1012" i="1"/>
  <c r="H1011" i="1"/>
  <c r="D1011" i="1"/>
  <c r="C1011" i="1"/>
  <c r="G1011" i="1" s="1"/>
  <c r="H1010" i="1"/>
  <c r="D1010" i="1"/>
  <c r="C1010" i="1"/>
  <c r="G1010" i="1" s="1"/>
  <c r="D1009" i="1"/>
  <c r="C1009" i="1"/>
  <c r="D1008" i="1"/>
  <c r="C1008" i="1"/>
  <c r="H1007" i="1"/>
  <c r="D1007" i="1"/>
  <c r="C1007" i="1"/>
  <c r="G1007" i="1" s="1"/>
  <c r="H1006" i="1"/>
  <c r="D1006" i="1"/>
  <c r="C1006" i="1"/>
  <c r="G1006" i="1" s="1"/>
  <c r="D1005" i="1"/>
  <c r="C1005" i="1"/>
  <c r="D1004" i="1"/>
  <c r="C1004" i="1"/>
  <c r="D1003" i="1"/>
  <c r="H1003" i="1" s="1"/>
  <c r="C1003" i="1"/>
  <c r="G1003" i="1" s="1"/>
  <c r="D1002" i="1"/>
  <c r="H1002" i="1" s="1"/>
  <c r="C1002" i="1"/>
  <c r="D1001" i="1"/>
  <c r="C1001" i="1"/>
  <c r="D1000" i="1"/>
  <c r="C1000" i="1"/>
  <c r="H999" i="1"/>
  <c r="D999" i="1"/>
  <c r="C999" i="1"/>
  <c r="G999" i="1" s="1"/>
  <c r="D998" i="1"/>
  <c r="H998" i="1" s="1"/>
  <c r="C998" i="1"/>
  <c r="D997" i="1"/>
  <c r="C997" i="1"/>
  <c r="D996" i="1"/>
  <c r="C996" i="1"/>
  <c r="H995" i="1"/>
  <c r="D995" i="1"/>
  <c r="C995" i="1"/>
  <c r="G995" i="1" s="1"/>
  <c r="H994" i="1"/>
  <c r="G994" i="1"/>
  <c r="D994" i="1"/>
  <c r="C994" i="1"/>
  <c r="G993" i="1"/>
  <c r="D993" i="1"/>
  <c r="H993" i="1" s="1"/>
  <c r="C993" i="1"/>
  <c r="G992" i="1"/>
  <c r="D992" i="1"/>
  <c r="H992" i="1" s="1"/>
  <c r="C992" i="1"/>
  <c r="D991" i="1"/>
  <c r="H991" i="1" s="1"/>
  <c r="C991" i="1"/>
  <c r="H989" i="1"/>
  <c r="G989" i="1"/>
  <c r="D989" i="1"/>
  <c r="C989" i="1"/>
  <c r="H988" i="1"/>
  <c r="D988" i="1"/>
  <c r="G988" i="1" s="1"/>
  <c r="C988" i="1"/>
  <c r="D987" i="1"/>
  <c r="H987" i="1" s="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G686" i="1"/>
  <c r="D686" i="1"/>
  <c r="C686" i="1"/>
  <c r="H686" i="1" s="1"/>
  <c r="D685" i="1"/>
  <c r="G685" i="1" s="1"/>
  <c r="C685" i="1"/>
  <c r="D684" i="1"/>
  <c r="C684" i="1"/>
  <c r="H684" i="1" s="1"/>
  <c r="D683" i="1"/>
  <c r="C683" i="1"/>
  <c r="H683" i="1" s="1"/>
  <c r="G682" i="1"/>
  <c r="D682" i="1"/>
  <c r="C682" i="1"/>
  <c r="H682" i="1" s="1"/>
  <c r="D681" i="1"/>
  <c r="G681" i="1" s="1"/>
  <c r="C681" i="1"/>
  <c r="D680" i="1"/>
  <c r="C680" i="1"/>
  <c r="H680" i="1" s="1"/>
  <c r="D679" i="1"/>
  <c r="C679" i="1"/>
  <c r="H679" i="1" s="1"/>
  <c r="G678" i="1"/>
  <c r="D678" i="1"/>
  <c r="C678" i="1"/>
  <c r="H678" i="1" s="1"/>
  <c r="D677" i="1"/>
  <c r="G677" i="1" s="1"/>
  <c r="C677" i="1"/>
  <c r="D676" i="1"/>
  <c r="C676" i="1"/>
  <c r="H676" i="1" s="1"/>
  <c r="D675" i="1"/>
  <c r="C675" i="1"/>
  <c r="H675" i="1" s="1"/>
  <c r="G674" i="1"/>
  <c r="D674" i="1"/>
  <c r="C674" i="1"/>
  <c r="H674" i="1" s="1"/>
  <c r="D673" i="1"/>
  <c r="G673" i="1" s="1"/>
  <c r="C673" i="1"/>
  <c r="D672" i="1"/>
  <c r="C672" i="1"/>
  <c r="H672" i="1" s="1"/>
  <c r="D671" i="1"/>
  <c r="C671" i="1"/>
  <c r="H671" i="1" s="1"/>
  <c r="D670" i="1"/>
  <c r="G670" i="1" s="1"/>
  <c r="C670" i="1"/>
  <c r="H670" i="1" s="1"/>
  <c r="D669" i="1"/>
  <c r="G669" i="1" s="1"/>
  <c r="C669" i="1"/>
  <c r="D668" i="1"/>
  <c r="C668" i="1"/>
  <c r="H668" i="1" s="1"/>
  <c r="D667" i="1"/>
  <c r="C667" i="1"/>
  <c r="H667" i="1" s="1"/>
  <c r="G666" i="1"/>
  <c r="D666" i="1"/>
  <c r="C666" i="1"/>
  <c r="H666" i="1" s="1"/>
  <c r="D665" i="1"/>
  <c r="G665" i="1" s="1"/>
  <c r="C665" i="1"/>
  <c r="D664" i="1"/>
  <c r="C664" i="1"/>
  <c r="H664" i="1" s="1"/>
  <c r="D663" i="1"/>
  <c r="C663" i="1"/>
  <c r="H663" i="1" s="1"/>
  <c r="G662" i="1"/>
  <c r="D662" i="1"/>
  <c r="C662" i="1"/>
  <c r="H662" i="1" s="1"/>
  <c r="D661" i="1"/>
  <c r="G661" i="1" s="1"/>
  <c r="C661" i="1"/>
  <c r="D660" i="1"/>
  <c r="C660" i="1"/>
  <c r="H660" i="1" s="1"/>
  <c r="D659" i="1"/>
  <c r="C659" i="1"/>
  <c r="H659" i="1" s="1"/>
  <c r="G658" i="1"/>
  <c r="D658" i="1"/>
  <c r="C658" i="1"/>
  <c r="H658" i="1" s="1"/>
  <c r="D657" i="1"/>
  <c r="G657" i="1" s="1"/>
  <c r="C657" i="1"/>
  <c r="D656" i="1"/>
  <c r="C656" i="1"/>
  <c r="H656" i="1" s="1"/>
  <c r="D655" i="1"/>
  <c r="C655" i="1"/>
  <c r="H655" i="1" s="1"/>
  <c r="G654" i="1"/>
  <c r="D654" i="1"/>
  <c r="C654" i="1"/>
  <c r="H654" i="1" s="1"/>
  <c r="D653" i="1"/>
  <c r="G653" i="1" s="1"/>
  <c r="C653" i="1"/>
  <c r="D652" i="1"/>
  <c r="C652" i="1"/>
  <c r="H652" i="1" s="1"/>
  <c r="D651" i="1"/>
  <c r="C651" i="1"/>
  <c r="H651" i="1" s="1"/>
  <c r="G650" i="1"/>
  <c r="D650" i="1"/>
  <c r="C650" i="1"/>
  <c r="H650" i="1" s="1"/>
  <c r="D649" i="1"/>
  <c r="G649" i="1" s="1"/>
  <c r="C649" i="1"/>
  <c r="D648" i="1"/>
  <c r="C648" i="1"/>
  <c r="H648" i="1" s="1"/>
  <c r="D647" i="1"/>
  <c r="C647" i="1"/>
  <c r="H647" i="1" s="1"/>
  <c r="G646" i="1"/>
  <c r="D646" i="1"/>
  <c r="C646" i="1"/>
  <c r="H646" i="1" s="1"/>
  <c r="C645" i="1"/>
  <c r="D644" i="1"/>
  <c r="C644" i="1"/>
  <c r="D643" i="1"/>
  <c r="C643" i="1"/>
  <c r="H643" i="1" s="1"/>
  <c r="G642" i="1"/>
  <c r="D642" i="1"/>
  <c r="C642" i="1"/>
  <c r="H642" i="1" s="1"/>
  <c r="D641" i="1"/>
  <c r="G641" i="1" s="1"/>
  <c r="C641" i="1"/>
  <c r="C637" i="1"/>
  <c r="D632" i="1"/>
  <c r="C632" i="1"/>
  <c r="D631" i="1"/>
  <c r="C631" i="1"/>
  <c r="H631" i="1" s="1"/>
  <c r="D628" i="1"/>
  <c r="C628" i="1"/>
  <c r="H628" i="1" s="1"/>
  <c r="D627" i="1"/>
  <c r="C627" i="1"/>
  <c r="H627" i="1" s="1"/>
  <c r="G626" i="1"/>
  <c r="D626" i="1"/>
  <c r="C626" i="1"/>
  <c r="H626" i="1" s="1"/>
  <c r="D625" i="1"/>
  <c r="G625" i="1" s="1"/>
  <c r="C625" i="1"/>
  <c r="D624" i="1"/>
  <c r="C624" i="1"/>
  <c r="H624" i="1" s="1"/>
  <c r="D623" i="1"/>
  <c r="C623" i="1"/>
  <c r="H623" i="1" s="1"/>
  <c r="G622" i="1"/>
  <c r="D622" i="1"/>
  <c r="C622" i="1"/>
  <c r="H622" i="1" s="1"/>
  <c r="D621" i="1"/>
  <c r="G621" i="1" s="1"/>
  <c r="C621" i="1"/>
  <c r="D620" i="1"/>
  <c r="C620" i="1"/>
  <c r="H620" i="1" s="1"/>
  <c r="D619" i="1"/>
  <c r="G618" i="1"/>
  <c r="D618" i="1"/>
  <c r="C618" i="1"/>
  <c r="H618" i="1" s="1"/>
  <c r="D617" i="1"/>
  <c r="G617" i="1" s="1"/>
  <c r="C617" i="1"/>
  <c r="D616" i="1"/>
  <c r="C616" i="1"/>
  <c r="H616" i="1" s="1"/>
  <c r="D615" i="1"/>
  <c r="C615" i="1"/>
  <c r="H615" i="1" s="1"/>
  <c r="G614" i="1"/>
  <c r="D614" i="1"/>
  <c r="C614" i="1"/>
  <c r="H614" i="1" s="1"/>
  <c r="D613" i="1"/>
  <c r="G613" i="1" s="1"/>
  <c r="C613" i="1"/>
  <c r="D612" i="1"/>
  <c r="C612" i="1"/>
  <c r="H612" i="1" s="1"/>
  <c r="D611" i="1"/>
  <c r="C611" i="1"/>
  <c r="H611" i="1" s="1"/>
  <c r="G610" i="1"/>
  <c r="D610" i="1"/>
  <c r="C610" i="1"/>
  <c r="H610" i="1" s="1"/>
  <c r="D609" i="1"/>
  <c r="G609" i="1" s="1"/>
  <c r="C609" i="1"/>
  <c r="D608" i="1"/>
  <c r="C608" i="1"/>
  <c r="H608" i="1" s="1"/>
  <c r="D607" i="1"/>
  <c r="C607" i="1"/>
  <c r="H607" i="1" s="1"/>
  <c r="G606" i="1"/>
  <c r="D606" i="1"/>
  <c r="C606" i="1"/>
  <c r="H606" i="1" s="1"/>
  <c r="D605" i="1"/>
  <c r="G605" i="1" s="1"/>
  <c r="C605" i="1"/>
  <c r="D604" i="1"/>
  <c r="C604" i="1"/>
  <c r="H604" i="1" s="1"/>
  <c r="D603" i="1"/>
  <c r="C603" i="1"/>
  <c r="H603" i="1" s="1"/>
  <c r="G602" i="1"/>
  <c r="D602" i="1"/>
  <c r="C602" i="1"/>
  <c r="H602" i="1" s="1"/>
  <c r="D601" i="1"/>
  <c r="G601" i="1" s="1"/>
  <c r="C601" i="1"/>
  <c r="D600" i="1"/>
  <c r="C600" i="1"/>
  <c r="H600" i="1" s="1"/>
  <c r="D599" i="1"/>
  <c r="C599" i="1"/>
  <c r="H599" i="1" s="1"/>
  <c r="G598" i="1"/>
  <c r="D598" i="1"/>
  <c r="C598" i="1"/>
  <c r="H598" i="1" s="1"/>
  <c r="D597" i="1"/>
  <c r="G597" i="1" s="1"/>
  <c r="C597" i="1"/>
  <c r="D596" i="1"/>
  <c r="C596" i="1"/>
  <c r="H596" i="1" s="1"/>
  <c r="D595" i="1"/>
  <c r="C595" i="1"/>
  <c r="H595" i="1" s="1"/>
  <c r="G594" i="1"/>
  <c r="D594" i="1"/>
  <c r="C594" i="1"/>
  <c r="H594" i="1" s="1"/>
  <c r="D593" i="1"/>
  <c r="G593" i="1" s="1"/>
  <c r="C593" i="1"/>
  <c r="D592" i="1"/>
  <c r="C592" i="1"/>
  <c r="H592" i="1" s="1"/>
  <c r="D591" i="1"/>
  <c r="C591" i="1"/>
  <c r="H591" i="1" s="1"/>
  <c r="G590" i="1"/>
  <c r="D590" i="1"/>
  <c r="C590" i="1"/>
  <c r="H590" i="1" s="1"/>
  <c r="D589" i="1"/>
  <c r="G589" i="1" s="1"/>
  <c r="C589" i="1"/>
  <c r="D588" i="1"/>
  <c r="H588" i="1" s="1"/>
  <c r="C588" i="1"/>
  <c r="D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3" i="1" s="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G370" i="1" s="1"/>
  <c r="C370" i="1"/>
  <c r="H369" i="1"/>
  <c r="D369" i="1"/>
  <c r="G369" i="1" s="1"/>
  <c r="C369" i="1"/>
  <c r="D368" i="1"/>
  <c r="G368" i="1" s="1"/>
  <c r="C368" i="1"/>
  <c r="H367" i="1"/>
  <c r="D367" i="1"/>
  <c r="G367" i="1" s="1"/>
  <c r="C367" i="1"/>
  <c r="D366" i="1"/>
  <c r="G366" i="1" s="1"/>
  <c r="C366" i="1"/>
  <c r="D365" i="1"/>
  <c r="G365" i="1" s="1"/>
  <c r="C365" i="1"/>
  <c r="D364" i="1"/>
  <c r="G364" i="1" s="1"/>
  <c r="C364" i="1"/>
  <c r="H363" i="1"/>
  <c r="D363" i="1"/>
  <c r="G363" i="1" s="1"/>
  <c r="C363" i="1"/>
  <c r="D362" i="1"/>
  <c r="G362" i="1" s="1"/>
  <c r="C362" i="1"/>
  <c r="H361" i="1"/>
  <c r="D361" i="1"/>
  <c r="G361" i="1" s="1"/>
  <c r="C361" i="1"/>
  <c r="D360" i="1"/>
  <c r="G360" i="1" s="1"/>
  <c r="C360" i="1"/>
  <c r="H359" i="1"/>
  <c r="D359" i="1"/>
  <c r="G359" i="1" s="1"/>
  <c r="C359" i="1"/>
  <c r="D357" i="1"/>
  <c r="G357" i="1" s="1"/>
  <c r="C357" i="1"/>
  <c r="H356" i="1"/>
  <c r="D356" i="1"/>
  <c r="G356" i="1" s="1"/>
  <c r="C356" i="1"/>
  <c r="D355" i="1"/>
  <c r="G355" i="1" s="1"/>
  <c r="C355" i="1"/>
  <c r="H354" i="1"/>
  <c r="D354" i="1"/>
  <c r="G354" i="1" s="1"/>
  <c r="C354" i="1"/>
  <c r="D353" i="1"/>
  <c r="G353" i="1" s="1"/>
  <c r="C353" i="1"/>
  <c r="H352" i="1"/>
  <c r="D352" i="1"/>
  <c r="G352" i="1" s="1"/>
  <c r="C352" i="1"/>
  <c r="D351" i="1"/>
  <c r="G351" i="1" s="1"/>
  <c r="C351" i="1"/>
  <c r="H350" i="1"/>
  <c r="D350" i="1"/>
  <c r="G350" i="1" s="1"/>
  <c r="C350" i="1"/>
  <c r="D349" i="1"/>
  <c r="G349" i="1" s="1"/>
  <c r="C349" i="1"/>
  <c r="H348" i="1"/>
  <c r="D348" i="1"/>
  <c r="G348" i="1" s="1"/>
  <c r="C348" i="1"/>
  <c r="D347" i="1"/>
  <c r="G347" i="1" s="1"/>
  <c r="C347" i="1"/>
  <c r="H346" i="1"/>
  <c r="D346" i="1"/>
  <c r="G346" i="1" s="1"/>
  <c r="C346" i="1"/>
  <c r="D344" i="1"/>
  <c r="G344" i="1" s="1"/>
  <c r="C344" i="1"/>
  <c r="H343" i="1"/>
  <c r="D343" i="1"/>
  <c r="G343" i="1" s="1"/>
  <c r="C343" i="1"/>
  <c r="H342" i="1"/>
  <c r="G342" i="1"/>
  <c r="D342" i="1"/>
  <c r="C342" i="1"/>
  <c r="H341" i="1"/>
  <c r="G341" i="1"/>
  <c r="D341" i="1"/>
  <c r="C341" i="1"/>
  <c r="H340" i="1"/>
  <c r="G340" i="1"/>
  <c r="D340" i="1"/>
  <c r="C340" i="1"/>
  <c r="D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D292" i="1"/>
  <c r="H292" i="1" s="1"/>
  <c r="C292" i="1"/>
  <c r="D291" i="1"/>
  <c r="H291" i="1" s="1"/>
  <c r="C291" i="1"/>
  <c r="D290" i="1"/>
  <c r="H290" i="1" s="1"/>
  <c r="C290" i="1"/>
  <c r="D289" i="1"/>
  <c r="H289" i="1" s="1"/>
  <c r="C289"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G260" i="1"/>
  <c r="D260" i="1"/>
  <c r="H260" i="1" s="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D192" i="1"/>
  <c r="C192" i="1"/>
  <c r="H192" i="1" s="1"/>
  <c r="D191" i="1"/>
  <c r="C191" i="1"/>
  <c r="D190" i="1"/>
  <c r="C190" i="1"/>
  <c r="H190" i="1" s="1"/>
  <c r="D189" i="1"/>
  <c r="C189" i="1"/>
  <c r="D188" i="1"/>
  <c r="C188" i="1"/>
  <c r="H188" i="1" s="1"/>
  <c r="D187" i="1"/>
  <c r="C187" i="1"/>
  <c r="D186" i="1"/>
  <c r="C186" i="1"/>
  <c r="H186" i="1" s="1"/>
  <c r="D185" i="1"/>
  <c r="C185" i="1"/>
  <c r="H185" i="1" s="1"/>
  <c r="C184" i="1"/>
  <c r="D183" i="1"/>
  <c r="C183" i="1"/>
  <c r="H183" i="1" s="1"/>
  <c r="D182" i="1"/>
  <c r="C182" i="1"/>
  <c r="D181" i="1"/>
  <c r="C181" i="1"/>
  <c r="H181" i="1" s="1"/>
  <c r="D180" i="1"/>
  <c r="C180" i="1"/>
  <c r="D179" i="1"/>
  <c r="C179" i="1"/>
  <c r="D178" i="1"/>
  <c r="C178" i="1"/>
  <c r="H178" i="1" s="1"/>
  <c r="D177" i="1"/>
  <c r="C177" i="1"/>
  <c r="H177" i="1" s="1"/>
  <c r="D176" i="1"/>
  <c r="C176" i="1"/>
  <c r="H176" i="1" s="1"/>
  <c r="D175" i="1"/>
  <c r="C175" i="1"/>
  <c r="D174" i="1"/>
  <c r="C174" i="1"/>
  <c r="H174" i="1" s="1"/>
  <c r="D173" i="1"/>
  <c r="C173" i="1"/>
  <c r="D172" i="1"/>
  <c r="C172" i="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D160" i="1"/>
  <c r="C160" i="1"/>
  <c r="H160" i="1" s="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H130" i="1" s="1"/>
  <c r="D129" i="1"/>
  <c r="C129" i="1"/>
  <c r="D128" i="1"/>
  <c r="C128" i="1"/>
  <c r="H128" i="1" s="1"/>
  <c r="D127" i="1"/>
  <c r="C127" i="1"/>
  <c r="H127" i="1" s="1"/>
  <c r="D126" i="1"/>
  <c r="C126" i="1"/>
  <c r="H126" i="1" s="1"/>
  <c r="D125" i="1"/>
  <c r="C125" i="1"/>
  <c r="H125" i="1" s="1"/>
  <c r="D124" i="1"/>
  <c r="C124" i="1"/>
  <c r="H124" i="1" s="1"/>
  <c r="D123" i="1"/>
  <c r="C123" i="1"/>
  <c r="D122" i="1"/>
  <c r="C122" i="1"/>
  <c r="H122" i="1" s="1"/>
  <c r="D121" i="1"/>
  <c r="C121" i="1"/>
  <c r="C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C70" i="1"/>
  <c r="D69" i="1"/>
  <c r="C69" i="1"/>
  <c r="H69" i="1" s="1"/>
  <c r="D68" i="1"/>
  <c r="C68" i="1"/>
  <c r="H68" i="1" s="1"/>
  <c r="D67" i="1"/>
  <c r="C67" i="1"/>
  <c r="H67" i="1" s="1"/>
  <c r="D66" i="1"/>
  <c r="C66" i="1"/>
  <c r="H66" i="1" s="1"/>
  <c r="D65" i="1"/>
  <c r="C65" i="1"/>
  <c r="H65" i="1" s="1"/>
  <c r="C64" i="1"/>
  <c r="D63" i="1"/>
  <c r="C63" i="1"/>
  <c r="H63" i="1" s="1"/>
  <c r="D62" i="1"/>
  <c r="C62" i="1"/>
  <c r="H62" i="1" s="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H1456" i="1" l="1"/>
  <c r="H1455" i="1"/>
  <c r="G1455" i="1"/>
  <c r="I1455" i="1" s="1"/>
  <c r="E5" i="7"/>
  <c r="H1510" i="1"/>
  <c r="C1576" i="1"/>
  <c r="G1480" i="1"/>
  <c r="H1509" i="1"/>
  <c r="C1501" i="1"/>
  <c r="G1501" i="1" s="1"/>
  <c r="G1503" i="1"/>
  <c r="H1499" i="1"/>
  <c r="G1499" i="1"/>
  <c r="H1501" i="1"/>
  <c r="G1491" i="1"/>
  <c r="H1483" i="1"/>
  <c r="G1484" i="1"/>
  <c r="D6" i="8"/>
  <c r="C1481" i="1" s="1"/>
  <c r="H632" i="1"/>
  <c r="H1409" i="1"/>
  <c r="H1231" i="1"/>
  <c r="F259" i="5"/>
  <c r="H1227" i="1"/>
  <c r="E282" i="9"/>
  <c r="B282" i="9" s="1"/>
  <c r="H1223" i="1"/>
  <c r="H1215" i="1"/>
  <c r="D1216" i="1"/>
  <c r="G1216" i="1" s="1"/>
  <c r="H1216" i="1"/>
  <c r="H1165" i="1"/>
  <c r="H1156" i="1"/>
  <c r="H1138" i="1"/>
  <c r="F78" i="5"/>
  <c r="G1030" i="1"/>
  <c r="G1014" i="1"/>
  <c r="G1002" i="1"/>
  <c r="G998" i="1"/>
  <c r="G991" i="1"/>
  <c r="D986" i="1"/>
  <c r="G987" i="1"/>
  <c r="H175" i="1"/>
  <c r="E287" i="9"/>
  <c r="F215" i="9"/>
  <c r="B215" i="9" s="1"/>
  <c r="F220" i="9"/>
  <c r="B220" i="9" s="1"/>
  <c r="E43" i="9"/>
  <c r="B43" i="9" s="1"/>
  <c r="E38" i="9"/>
  <c r="B38" i="9" s="1"/>
  <c r="E34" i="9"/>
  <c r="B34" i="9" s="1"/>
  <c r="H644" i="1"/>
  <c r="E23" i="9"/>
  <c r="B23" i="9" s="1"/>
  <c r="E644" i="4"/>
  <c r="D638" i="1" s="1"/>
  <c r="D412" i="1"/>
  <c r="G412" i="1" s="1"/>
  <c r="E643" i="4"/>
  <c r="D637" i="1" s="1"/>
  <c r="G637" i="1" s="1"/>
  <c r="D378" i="1"/>
  <c r="E363" i="4"/>
  <c r="D358" i="1" s="1"/>
  <c r="H365" i="1"/>
  <c r="F369" i="4"/>
  <c r="E252" i="4"/>
  <c r="D248" i="1" s="1"/>
  <c r="H193" i="1"/>
  <c r="H191" i="1"/>
  <c r="H189" i="1"/>
  <c r="H187" i="1"/>
  <c r="D184" i="1"/>
  <c r="H184" i="1" s="1"/>
  <c r="E47" i="9"/>
  <c r="H182" i="1"/>
  <c r="H173" i="1"/>
  <c r="H179" i="1"/>
  <c r="F219" i="9"/>
  <c r="B219" i="9" s="1"/>
  <c r="H180" i="1"/>
  <c r="F177" i="4"/>
  <c r="H172" i="1"/>
  <c r="E163" i="4"/>
  <c r="D159" i="1" s="1"/>
  <c r="H161" i="1"/>
  <c r="H154" i="1"/>
  <c r="H129" i="1"/>
  <c r="H131" i="1"/>
  <c r="H121" i="1"/>
  <c r="H123" i="1"/>
  <c r="D108" i="1"/>
  <c r="G108" i="1" s="1"/>
  <c r="H108" i="1"/>
  <c r="H113" i="1"/>
  <c r="F74" i="4"/>
  <c r="H70" i="1"/>
  <c r="E31" i="9"/>
  <c r="H64" i="1"/>
  <c r="E50" i="4"/>
  <c r="D46" i="1" s="1"/>
  <c r="F68" i="4"/>
  <c r="G249" i="1"/>
  <c r="G250" i="1"/>
  <c r="G251" i="1"/>
  <c r="G252" i="1"/>
  <c r="G253" i="1"/>
  <c r="G254" i="1"/>
  <c r="G255" i="1"/>
  <c r="G256" i="1"/>
  <c r="G257" i="1"/>
  <c r="G258" i="1"/>
  <c r="G288" i="1"/>
  <c r="G289" i="1"/>
  <c r="G290" i="1"/>
  <c r="G291" i="1"/>
  <c r="G292" i="1"/>
  <c r="H344" i="1"/>
  <c r="H347" i="1"/>
  <c r="H351" i="1"/>
  <c r="H355" i="1"/>
  <c r="H362" i="1"/>
  <c r="H366" i="1"/>
  <c r="H370" i="1"/>
  <c r="H372" i="1"/>
  <c r="G372" i="1"/>
  <c r="H374" i="1"/>
  <c r="G374" i="1"/>
  <c r="H376" i="1"/>
  <c r="G376" i="1"/>
  <c r="H378" i="1"/>
  <c r="G378" i="1"/>
  <c r="H380" i="1"/>
  <c r="G380" i="1"/>
  <c r="H382" i="1"/>
  <c r="G382" i="1"/>
  <c r="H384" i="1"/>
  <c r="G384" i="1"/>
  <c r="H386" i="1"/>
  <c r="G386" i="1"/>
  <c r="H388" i="1"/>
  <c r="G388" i="1"/>
  <c r="H390" i="1"/>
  <c r="G390" i="1"/>
  <c r="H455" i="1"/>
  <c r="G455" i="1"/>
  <c r="H457" i="1"/>
  <c r="G457" i="1"/>
  <c r="H459" i="1"/>
  <c r="G459" i="1"/>
  <c r="H461" i="1"/>
  <c r="G461" i="1"/>
  <c r="H463" i="1"/>
  <c r="G463" i="1"/>
  <c r="H465" i="1"/>
  <c r="G465" i="1"/>
  <c r="H480" i="1"/>
  <c r="G480" i="1"/>
  <c r="H482" i="1"/>
  <c r="G482" i="1"/>
  <c r="H484" i="1"/>
  <c r="G484" i="1"/>
  <c r="H486" i="1"/>
  <c r="G486" i="1"/>
  <c r="H488" i="1"/>
  <c r="G488" i="1"/>
  <c r="H490" i="1"/>
  <c r="G490" i="1"/>
  <c r="H492" i="1"/>
  <c r="G492" i="1"/>
  <c r="H494" i="1"/>
  <c r="G494" i="1"/>
  <c r="H496" i="1"/>
  <c r="G496" i="1"/>
  <c r="H498" i="1"/>
  <c r="G498" i="1"/>
  <c r="H500" i="1"/>
  <c r="G50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H393" i="1"/>
  <c r="G393" i="1"/>
  <c r="H395" i="1"/>
  <c r="G395" i="1"/>
  <c r="H397" i="1"/>
  <c r="G397" i="1"/>
  <c r="H399" i="1"/>
  <c r="G399" i="1"/>
  <c r="H401" i="1"/>
  <c r="G401" i="1"/>
  <c r="H404" i="1"/>
  <c r="G404" i="1"/>
  <c r="H406" i="1"/>
  <c r="G406" i="1"/>
  <c r="H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68" i="1"/>
  <c r="G468" i="1"/>
  <c r="H470" i="1"/>
  <c r="G470" i="1"/>
  <c r="H472" i="1"/>
  <c r="G472" i="1"/>
  <c r="H474" i="1"/>
  <c r="G474" i="1"/>
  <c r="H476" i="1"/>
  <c r="G476" i="1"/>
  <c r="H349" i="1"/>
  <c r="H353" i="1"/>
  <c r="H357" i="1"/>
  <c r="H360" i="1"/>
  <c r="H364" i="1"/>
  <c r="H368" i="1"/>
  <c r="H371" i="1"/>
  <c r="G371" i="1"/>
  <c r="H373" i="1"/>
  <c r="G373" i="1"/>
  <c r="H375" i="1"/>
  <c r="G375" i="1"/>
  <c r="H377" i="1"/>
  <c r="G377" i="1"/>
  <c r="H379" i="1"/>
  <c r="G379" i="1"/>
  <c r="H381" i="1"/>
  <c r="G381" i="1"/>
  <c r="H383" i="1"/>
  <c r="G383" i="1"/>
  <c r="H385" i="1"/>
  <c r="G385" i="1"/>
  <c r="H387" i="1"/>
  <c r="G387" i="1"/>
  <c r="H389" i="1"/>
  <c r="G389" i="1"/>
  <c r="H454" i="1"/>
  <c r="G454" i="1"/>
  <c r="H456" i="1"/>
  <c r="G456" i="1"/>
  <c r="H458" i="1"/>
  <c r="G458" i="1"/>
  <c r="H460" i="1"/>
  <c r="G460" i="1"/>
  <c r="H462" i="1"/>
  <c r="G462" i="1"/>
  <c r="H464" i="1"/>
  <c r="G464" i="1"/>
  <c r="H479" i="1"/>
  <c r="G479" i="1"/>
  <c r="H481" i="1"/>
  <c r="G481" i="1"/>
  <c r="H483" i="1"/>
  <c r="G483" i="1"/>
  <c r="H485" i="1"/>
  <c r="G485" i="1"/>
  <c r="H487" i="1"/>
  <c r="G487" i="1"/>
  <c r="H489" i="1"/>
  <c r="G489" i="1"/>
  <c r="H491" i="1"/>
  <c r="G491" i="1"/>
  <c r="H493" i="1"/>
  <c r="G493" i="1"/>
  <c r="H495" i="1"/>
  <c r="G495" i="1"/>
  <c r="H497" i="1"/>
  <c r="G497" i="1"/>
  <c r="H499" i="1"/>
  <c r="G499"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67" i="1"/>
  <c r="G467" i="1"/>
  <c r="H469" i="1"/>
  <c r="G469" i="1"/>
  <c r="H471" i="1"/>
  <c r="G471" i="1"/>
  <c r="H473" i="1"/>
  <c r="G473" i="1"/>
  <c r="H475" i="1"/>
  <c r="G475" i="1"/>
  <c r="H477" i="1"/>
  <c r="G477" i="1"/>
  <c r="H1048" i="1"/>
  <c r="G1048" i="1"/>
  <c r="H1051" i="1"/>
  <c r="G1051" i="1"/>
  <c r="H1056" i="1"/>
  <c r="G1056" i="1"/>
  <c r="H1059" i="1"/>
  <c r="G1059" i="1"/>
  <c r="H1062" i="1"/>
  <c r="G1062" i="1"/>
  <c r="H1074" i="1"/>
  <c r="G1074" i="1"/>
  <c r="H1077" i="1"/>
  <c r="G1077" i="1"/>
  <c r="H1079" i="1"/>
  <c r="G1079" i="1"/>
  <c r="H1090" i="1"/>
  <c r="G1090" i="1"/>
  <c r="H1093" i="1"/>
  <c r="G1093" i="1"/>
  <c r="H1095" i="1"/>
  <c r="G1095" i="1"/>
  <c r="H1155" i="1"/>
  <c r="G1155" i="1"/>
  <c r="H1158" i="1"/>
  <c r="G1158" i="1"/>
  <c r="H1163" i="1"/>
  <c r="G1163" i="1"/>
  <c r="H1166" i="1"/>
  <c r="G1166" i="1"/>
  <c r="H1300" i="1"/>
  <c r="G1300" i="1"/>
  <c r="H1305" i="1"/>
  <c r="G1305" i="1"/>
  <c r="H1308" i="1"/>
  <c r="G1308" i="1"/>
  <c r="H1313" i="1"/>
  <c r="G1313" i="1"/>
  <c r="H1316" i="1"/>
  <c r="G1316" i="1"/>
  <c r="H1321" i="1"/>
  <c r="G1321" i="1"/>
  <c r="H1324" i="1"/>
  <c r="G1324" i="1"/>
  <c r="H1332" i="1"/>
  <c r="G1332" i="1"/>
  <c r="H1337" i="1"/>
  <c r="G1337" i="1"/>
  <c r="H1340" i="1"/>
  <c r="G1340" i="1"/>
  <c r="H1345" i="1"/>
  <c r="G1345" i="1"/>
  <c r="H1348" i="1"/>
  <c r="G1348" i="1"/>
  <c r="H1356" i="1"/>
  <c r="G1356" i="1"/>
  <c r="H1358" i="1"/>
  <c r="G1358" i="1"/>
  <c r="H1372" i="1"/>
  <c r="G1372" i="1"/>
  <c r="H1374" i="1"/>
  <c r="G1374" i="1"/>
  <c r="H1411" i="1"/>
  <c r="G1411" i="1"/>
  <c r="G1467" i="1"/>
  <c r="H1467" i="1"/>
  <c r="J1467"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996" i="1"/>
  <c r="H996" i="1"/>
  <c r="G1001" i="1"/>
  <c r="H1001" i="1"/>
  <c r="G1004" i="1"/>
  <c r="H1004" i="1"/>
  <c r="G1009" i="1"/>
  <c r="H1009" i="1"/>
  <c r="G1012" i="1"/>
  <c r="H1012" i="1"/>
  <c r="G1017" i="1"/>
  <c r="H1017" i="1"/>
  <c r="G1020" i="1"/>
  <c r="H1020" i="1"/>
  <c r="G1025" i="1"/>
  <c r="H1025" i="1"/>
  <c r="G1028" i="1"/>
  <c r="H1028" i="1"/>
  <c r="G1033" i="1"/>
  <c r="H1033" i="1"/>
  <c r="G1036" i="1"/>
  <c r="H1036" i="1"/>
  <c r="G1041" i="1"/>
  <c r="H1041" i="1"/>
  <c r="G1044" i="1"/>
  <c r="H1044" i="1"/>
  <c r="H1102" i="1"/>
  <c r="G1102" i="1"/>
  <c r="H1105" i="1"/>
  <c r="G1105" i="1"/>
  <c r="H1110" i="1"/>
  <c r="G1110" i="1"/>
  <c r="H1113" i="1"/>
  <c r="G1113" i="1"/>
  <c r="H1118" i="1"/>
  <c r="G1118" i="1"/>
  <c r="H1121" i="1"/>
  <c r="G1121" i="1"/>
  <c r="H1125" i="1"/>
  <c r="G1125" i="1"/>
  <c r="H1128" i="1"/>
  <c r="G1128" i="1"/>
  <c r="H1133" i="1"/>
  <c r="G1133" i="1"/>
  <c r="H1136" i="1"/>
  <c r="G1136" i="1"/>
  <c r="H1141" i="1"/>
  <c r="G1141" i="1"/>
  <c r="H1144" i="1"/>
  <c r="G1144" i="1"/>
  <c r="H1149" i="1"/>
  <c r="G1149" i="1"/>
  <c r="H1224" i="1"/>
  <c r="G1224" i="1"/>
  <c r="H1229" i="1"/>
  <c r="G1229" i="1"/>
  <c r="H1232" i="1"/>
  <c r="G1232" i="1"/>
  <c r="G592" i="1"/>
  <c r="G596" i="1"/>
  <c r="G600" i="1"/>
  <c r="G604" i="1"/>
  <c r="G608" i="1"/>
  <c r="G612" i="1"/>
  <c r="G616" i="1"/>
  <c r="G620" i="1"/>
  <c r="G624" i="1"/>
  <c r="G628" i="1"/>
  <c r="G632" i="1"/>
  <c r="G644" i="1"/>
  <c r="G648" i="1"/>
  <c r="G652" i="1"/>
  <c r="G656" i="1"/>
  <c r="G660" i="1"/>
  <c r="G664" i="1"/>
  <c r="G668" i="1"/>
  <c r="G672" i="1"/>
  <c r="G676" i="1"/>
  <c r="G680" i="1"/>
  <c r="G684" i="1"/>
  <c r="H1047" i="1"/>
  <c r="G1047" i="1"/>
  <c r="H1052" i="1"/>
  <c r="G1052" i="1"/>
  <c r="H1055" i="1"/>
  <c r="G1055" i="1"/>
  <c r="H1063" i="1"/>
  <c r="G1063" i="1"/>
  <c r="H1067" i="1"/>
  <c r="G1067" i="1"/>
  <c r="H1070" i="1"/>
  <c r="G1070" i="1"/>
  <c r="H1073" i="1"/>
  <c r="G1073" i="1"/>
  <c r="H1083" i="1"/>
  <c r="G1083" i="1"/>
  <c r="H1086" i="1"/>
  <c r="G1086" i="1"/>
  <c r="H1089" i="1"/>
  <c r="G1089" i="1"/>
  <c r="H1187" i="1"/>
  <c r="G1187" i="1"/>
  <c r="H1190" i="1"/>
  <c r="G1190" i="1"/>
  <c r="H1195" i="1"/>
  <c r="G1195" i="1"/>
  <c r="H1198" i="1"/>
  <c r="G1198" i="1"/>
  <c r="H1203" i="1"/>
  <c r="G1203" i="1"/>
  <c r="H1206" i="1"/>
  <c r="G1206" i="1"/>
  <c r="H1211" i="1"/>
  <c r="G1211" i="1"/>
  <c r="G1528" i="1"/>
  <c r="H1528" i="1"/>
  <c r="G1542" i="1"/>
  <c r="H1542" i="1"/>
  <c r="H1555" i="1"/>
  <c r="G1555" i="1"/>
  <c r="G1560" i="1"/>
  <c r="H1560" i="1"/>
  <c r="G1574" i="1"/>
  <c r="H1574" i="1"/>
  <c r="H589" i="1"/>
  <c r="G591" i="1"/>
  <c r="H593" i="1"/>
  <c r="G595" i="1"/>
  <c r="H597" i="1"/>
  <c r="G599" i="1"/>
  <c r="H601" i="1"/>
  <c r="G603" i="1"/>
  <c r="H605"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H681" i="1"/>
  <c r="G683" i="1"/>
  <c r="H685"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997" i="1"/>
  <c r="H997" i="1"/>
  <c r="G1000" i="1"/>
  <c r="H1000" i="1"/>
  <c r="G1005" i="1"/>
  <c r="H1005" i="1"/>
  <c r="G1008" i="1"/>
  <c r="H1008" i="1"/>
  <c r="G1013" i="1"/>
  <c r="H1013" i="1"/>
  <c r="G1016" i="1"/>
  <c r="H1016" i="1"/>
  <c r="G1021" i="1"/>
  <c r="H1021" i="1"/>
  <c r="G1024" i="1"/>
  <c r="H1024" i="1"/>
  <c r="G1029" i="1"/>
  <c r="H1029" i="1"/>
  <c r="G1032" i="1"/>
  <c r="H1032" i="1"/>
  <c r="G1037" i="1"/>
  <c r="H1037" i="1"/>
  <c r="G1040" i="1"/>
  <c r="H1040" i="1"/>
  <c r="G1045" i="1"/>
  <c r="H1045" i="1"/>
  <c r="H1098" i="1"/>
  <c r="G1098" i="1"/>
  <c r="H1101" i="1"/>
  <c r="G1101" i="1"/>
  <c r="H1171" i="1"/>
  <c r="G1171" i="1"/>
  <c r="H1174" i="1"/>
  <c r="G1174" i="1"/>
  <c r="H1179" i="1"/>
  <c r="G1179" i="1"/>
  <c r="H1182" i="1"/>
  <c r="G1182" i="1"/>
  <c r="H1218" i="1"/>
  <c r="G1218" i="1"/>
  <c r="H1221" i="1"/>
  <c r="G1221"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86" i="1"/>
  <c r="G1386" i="1"/>
  <c r="H1392" i="1"/>
  <c r="G1392" i="1"/>
  <c r="H1402" i="1"/>
  <c r="G1402" i="1"/>
  <c r="H1420" i="1"/>
  <c r="G1420" i="1"/>
  <c r="H1426" i="1"/>
  <c r="G1426" i="1"/>
  <c r="H1437" i="1"/>
  <c r="G1437" i="1"/>
  <c r="H1440" i="1"/>
  <c r="J1440" i="1"/>
  <c r="G1440" i="1"/>
  <c r="H1445" i="1"/>
  <c r="J1445" i="1"/>
  <c r="G1445" i="1"/>
  <c r="G1463" i="1"/>
  <c r="I1463" i="1" s="1"/>
  <c r="H1463" i="1"/>
  <c r="J1463" i="1"/>
  <c r="G1475" i="1"/>
  <c r="H1475" i="1"/>
  <c r="G1520" i="1"/>
  <c r="H1520" i="1"/>
  <c r="H1066" i="1"/>
  <c r="G1066" i="1"/>
  <c r="H1082" i="1"/>
  <c r="G1082" i="1"/>
  <c r="H1106" i="1"/>
  <c r="G1106" i="1"/>
  <c r="H1109" i="1"/>
  <c r="G1109" i="1"/>
  <c r="H1114" i="1"/>
  <c r="G1114" i="1"/>
  <c r="H1117" i="1"/>
  <c r="G1117" i="1"/>
  <c r="H1122" i="1"/>
  <c r="G1122" i="1"/>
  <c r="H1129" i="1"/>
  <c r="G1129" i="1"/>
  <c r="H1132" i="1"/>
  <c r="G1132" i="1"/>
  <c r="H1137" i="1"/>
  <c r="G1137" i="1"/>
  <c r="H1140" i="1"/>
  <c r="G1140" i="1"/>
  <c r="H1145" i="1"/>
  <c r="G1145" i="1"/>
  <c r="H1148" i="1"/>
  <c r="G1148" i="1"/>
  <c r="H1154" i="1"/>
  <c r="G1154" i="1"/>
  <c r="H1159" i="1"/>
  <c r="G1159" i="1"/>
  <c r="H1162" i="1"/>
  <c r="G1162" i="1"/>
  <c r="H1170" i="1"/>
  <c r="G1170" i="1"/>
  <c r="H1175" i="1"/>
  <c r="G1175" i="1"/>
  <c r="H1178" i="1"/>
  <c r="G1178" i="1"/>
  <c r="H1186" i="1"/>
  <c r="G1186" i="1"/>
  <c r="H1191" i="1"/>
  <c r="G1191" i="1"/>
  <c r="H1194" i="1"/>
  <c r="G1194" i="1"/>
  <c r="H1199" i="1"/>
  <c r="G1199" i="1"/>
  <c r="H1202" i="1"/>
  <c r="G1202" i="1"/>
  <c r="H1207" i="1"/>
  <c r="G1207" i="1"/>
  <c r="H1210" i="1"/>
  <c r="G1210" i="1"/>
  <c r="H1225" i="1"/>
  <c r="G1225" i="1"/>
  <c r="H1228" i="1"/>
  <c r="G1228" i="1"/>
  <c r="H1233" i="1"/>
  <c r="G1233" i="1"/>
  <c r="H1301" i="1"/>
  <c r="G1301" i="1"/>
  <c r="H1304" i="1"/>
  <c r="G1304" i="1"/>
  <c r="H1309" i="1"/>
  <c r="G1309" i="1"/>
  <c r="H1312" i="1"/>
  <c r="G1312" i="1"/>
  <c r="H1317" i="1"/>
  <c r="G1317" i="1"/>
  <c r="H1320" i="1"/>
  <c r="G1320" i="1"/>
  <c r="H1325" i="1"/>
  <c r="G1325" i="1"/>
  <c r="H1328" i="1"/>
  <c r="G1328" i="1"/>
  <c r="H1333" i="1"/>
  <c r="G1333" i="1"/>
  <c r="H1336" i="1"/>
  <c r="G1336" i="1"/>
  <c r="H1341" i="1"/>
  <c r="G1341" i="1"/>
  <c r="H1344" i="1"/>
  <c r="G1344" i="1"/>
  <c r="H1349" i="1"/>
  <c r="G1349" i="1"/>
  <c r="H1352" i="1"/>
  <c r="G1352" i="1"/>
  <c r="H1362" i="1"/>
  <c r="G1362" i="1"/>
  <c r="H1368" i="1"/>
  <c r="G1368" i="1"/>
  <c r="H1378" i="1"/>
  <c r="G1378" i="1"/>
  <c r="I1443" i="1"/>
  <c r="G1471" i="1"/>
  <c r="H1471" i="1"/>
  <c r="G1485" i="1"/>
  <c r="H1485" i="1"/>
  <c r="F351" i="4"/>
  <c r="H1078" i="1"/>
  <c r="G1078" i="1"/>
  <c r="H1094" i="1"/>
  <c r="G1094" i="1"/>
  <c r="H1217" i="1"/>
  <c r="G1217"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96" i="1"/>
  <c r="G1396" i="1"/>
  <c r="H1398" i="1"/>
  <c r="G1398" i="1"/>
  <c r="H1414" i="1"/>
  <c r="G1414" i="1"/>
  <c r="H1416" i="1"/>
  <c r="G1416" i="1"/>
  <c r="H1430" i="1"/>
  <c r="G1430" i="1"/>
  <c r="J1441" i="1"/>
  <c r="H1441" i="1"/>
  <c r="G1441" i="1"/>
  <c r="I1441" i="1" s="1"/>
  <c r="H1444" i="1"/>
  <c r="J1444" i="1"/>
  <c r="G1444" i="1"/>
  <c r="I1444" i="1" s="1"/>
  <c r="J1468" i="1"/>
  <c r="J1471" i="1"/>
  <c r="H1474" i="1"/>
  <c r="J1474" i="1"/>
  <c r="G1534" i="1"/>
  <c r="H1534" i="1"/>
  <c r="H1547" i="1"/>
  <c r="G1547" i="1"/>
  <c r="G1552" i="1"/>
  <c r="H1552" i="1"/>
  <c r="G1566" i="1"/>
  <c r="H1566" i="1"/>
  <c r="H1579" i="1"/>
  <c r="G1579" i="1"/>
  <c r="F125" i="4"/>
  <c r="E124" i="4"/>
  <c r="D120" i="1" s="1"/>
  <c r="H120" i="1" s="1"/>
  <c r="F153" i="4"/>
  <c r="E152" i="4"/>
  <c r="H21" i="9" s="1"/>
  <c r="J1439" i="1"/>
  <c r="H1439" i="1"/>
  <c r="I1439" i="1" s="1"/>
  <c r="J1443" i="1"/>
  <c r="H1443" i="1"/>
  <c r="I1457" i="1"/>
  <c r="G1473" i="1"/>
  <c r="H1473" i="1"/>
  <c r="I1479" i="1"/>
  <c r="H1523" i="1"/>
  <c r="G1523" i="1"/>
  <c r="H1531" i="1"/>
  <c r="G1531" i="1"/>
  <c r="G1536" i="1"/>
  <c r="H1536" i="1"/>
  <c r="G1550" i="1"/>
  <c r="H1550" i="1"/>
  <c r="H1563" i="1"/>
  <c r="G1563" i="1"/>
  <c r="G1568" i="1"/>
  <c r="H1568" i="1"/>
  <c r="D644" i="4"/>
  <c r="F417" i="4"/>
  <c r="D459" i="4"/>
  <c r="E528" i="4"/>
  <c r="H1442" i="1"/>
  <c r="I1442" i="1" s="1"/>
  <c r="J1442" i="1"/>
  <c r="I1447" i="1"/>
  <c r="I1449" i="1"/>
  <c r="I1451" i="1"/>
  <c r="G1465" i="1"/>
  <c r="H1465" i="1"/>
  <c r="G1469" i="1"/>
  <c r="H1469" i="1"/>
  <c r="G1526" i="1"/>
  <c r="H1526" i="1"/>
  <c r="H1539" i="1"/>
  <c r="G1539" i="1"/>
  <c r="G1544" i="1"/>
  <c r="H1544" i="1"/>
  <c r="G1558" i="1"/>
  <c r="H1558" i="1"/>
  <c r="H1571" i="1"/>
  <c r="G1571" i="1"/>
  <c r="G1576" i="1"/>
  <c r="H1576" i="1"/>
  <c r="F7" i="4"/>
  <c r="F140" i="4"/>
  <c r="D139" i="4"/>
  <c r="G1353" i="1"/>
  <c r="G1357" i="1"/>
  <c r="G1361" i="1"/>
  <c r="G1365" i="1"/>
  <c r="G1369" i="1"/>
  <c r="G1373" i="1"/>
  <c r="G1377" i="1"/>
  <c r="G1381" i="1"/>
  <c r="G1385" i="1"/>
  <c r="G1389" i="1"/>
  <c r="G1393" i="1"/>
  <c r="G1397" i="1"/>
  <c r="G1401" i="1"/>
  <c r="G1405" i="1"/>
  <c r="G1415" i="1"/>
  <c r="G1419" i="1"/>
  <c r="G1423" i="1"/>
  <c r="G1454" i="1"/>
  <c r="I1456" i="1"/>
  <c r="I1458" i="1"/>
  <c r="I1460" i="1"/>
  <c r="G1472" i="1"/>
  <c r="I1472" i="1" s="1"/>
  <c r="G1474" i="1"/>
  <c r="I1474" i="1" s="1"/>
  <c r="I1476" i="1"/>
  <c r="I1478" i="1"/>
  <c r="H1519" i="1"/>
  <c r="G1519" i="1"/>
  <c r="G1530" i="1"/>
  <c r="H1530" i="1"/>
  <c r="H1535" i="1"/>
  <c r="G1535" i="1"/>
  <c r="G1546" i="1"/>
  <c r="H1546" i="1"/>
  <c r="H1551" i="1"/>
  <c r="G1551" i="1"/>
  <c r="G1562" i="1"/>
  <c r="H1562" i="1"/>
  <c r="H1567" i="1"/>
  <c r="G1567" i="1"/>
  <c r="G1578" i="1"/>
  <c r="H1578" i="1"/>
  <c r="E298" i="4"/>
  <c r="F626" i="4"/>
  <c r="D625" i="4"/>
  <c r="H290" i="9"/>
  <c r="E290" i="9" s="1"/>
  <c r="B290" i="9" s="1"/>
  <c r="E87" i="5"/>
  <c r="D1065" i="1" s="1"/>
  <c r="G1429" i="1"/>
  <c r="G1433" i="1"/>
  <c r="I1446" i="1"/>
  <c r="I1448" i="1"/>
  <c r="I1450" i="1"/>
  <c r="I1452" i="1"/>
  <c r="J1456" i="1"/>
  <c r="J1458" i="1"/>
  <c r="J1460" i="1"/>
  <c r="G1462" i="1"/>
  <c r="I1462" i="1" s="1"/>
  <c r="G1464" i="1"/>
  <c r="I1464" i="1" s="1"/>
  <c r="G1466" i="1"/>
  <c r="I1466" i="1" s="1"/>
  <c r="G1468" i="1"/>
  <c r="I1468" i="1" s="1"/>
  <c r="J1476" i="1"/>
  <c r="J1478" i="1"/>
  <c r="G1522" i="1"/>
  <c r="H1522" i="1"/>
  <c r="H1527" i="1"/>
  <c r="G1527" i="1"/>
  <c r="G1538" i="1"/>
  <c r="H1538" i="1"/>
  <c r="H1543" i="1"/>
  <c r="G1543" i="1"/>
  <c r="G1554" i="1"/>
  <c r="H1554" i="1"/>
  <c r="H1559" i="1"/>
  <c r="G1559" i="1"/>
  <c r="G1570" i="1"/>
  <c r="H1570" i="1"/>
  <c r="H1575" i="1"/>
  <c r="G1575" i="1"/>
  <c r="F299" i="4"/>
  <c r="F422" i="4"/>
  <c r="D421" i="4"/>
  <c r="F238" i="5"/>
  <c r="F164" i="4"/>
  <c r="D163" i="4"/>
  <c r="E224" i="4"/>
  <c r="D220" i="1" s="1"/>
  <c r="E421" i="4"/>
  <c r="D593" i="4"/>
  <c r="E143" i="9"/>
  <c r="B143" i="9" s="1"/>
  <c r="F45" i="5"/>
  <c r="D12" i="5"/>
  <c r="G275" i="9"/>
  <c r="E275" i="9" s="1"/>
  <c r="B275" i="9" s="1"/>
  <c r="G162" i="9"/>
  <c r="E162" i="9" s="1"/>
  <c r="B162" i="9" s="1"/>
  <c r="E7" i="5"/>
  <c r="G163" i="9"/>
  <c r="E163" i="9" s="1"/>
  <c r="B163" i="9" s="1"/>
  <c r="F215" i="4"/>
  <c r="D263" i="4"/>
  <c r="F268" i="4"/>
  <c r="F345" i="4"/>
  <c r="D344" i="4"/>
  <c r="F397" i="4"/>
  <c r="D396" i="4"/>
  <c r="E484" i="4"/>
  <c r="D478" i="1" s="1"/>
  <c r="F516" i="4"/>
  <c r="D515" i="4"/>
  <c r="F568" i="4"/>
  <c r="D567" i="4"/>
  <c r="H291" i="9"/>
  <c r="E291" i="9" s="1"/>
  <c r="B291" i="9" s="1"/>
  <c r="E146" i="5"/>
  <c r="E68" i="5" s="1"/>
  <c r="E114" i="6"/>
  <c r="F114" i="6" s="1"/>
  <c r="D7" i="5"/>
  <c r="D68" i="5"/>
  <c r="D87" i="5"/>
  <c r="F88" i="5"/>
  <c r="D118" i="5"/>
  <c r="D190" i="5"/>
  <c r="D206" i="5"/>
  <c r="F239" i="5"/>
  <c r="D258" i="5"/>
  <c r="D89" i="6"/>
  <c r="B27" i="9"/>
  <c r="B31" i="9"/>
  <c r="B39" i="9"/>
  <c r="B47" i="9"/>
  <c r="B55" i="9"/>
  <c r="B63" i="9"/>
  <c r="B71" i="9"/>
  <c r="B79" i="9"/>
  <c r="B87" i="9"/>
  <c r="B95" i="9"/>
  <c r="B103" i="9"/>
  <c r="B111" i="9"/>
  <c r="B119" i="9"/>
  <c r="B126" i="9"/>
  <c r="B133" i="9"/>
  <c r="D50" i="4"/>
  <c r="D82" i="4"/>
  <c r="D106" i="4"/>
  <c r="D224" i="4"/>
  <c r="D252" i="4"/>
  <c r="D311" i="4"/>
  <c r="D363" i="4"/>
  <c r="D472" i="4"/>
  <c r="D484" i="4"/>
  <c r="G308" i="9"/>
  <c r="F177" i="5"/>
  <c r="F246" i="5"/>
  <c r="D245" i="5"/>
  <c r="D5" i="6"/>
  <c r="D5" i="7"/>
  <c r="D49" i="8"/>
  <c r="E22" i="9"/>
  <c r="B22" i="9" s="1"/>
  <c r="E26" i="9"/>
  <c r="B26" i="9" s="1"/>
  <c r="E30" i="9"/>
  <c r="B30" i="9" s="1"/>
  <c r="B151" i="9"/>
  <c r="B159" i="9"/>
  <c r="F416" i="4"/>
  <c r="F170" i="5"/>
  <c r="H308" i="9"/>
  <c r="E176" i="5"/>
  <c r="E245" i="5"/>
  <c r="D1222" i="1" s="1"/>
  <c r="D35" i="6"/>
  <c r="B24" i="9"/>
  <c r="B28" i="9"/>
  <c r="B32" i="9"/>
  <c r="F277" i="9"/>
  <c r="B281" i="9"/>
  <c r="B307" i="9"/>
  <c r="G161" i="9"/>
  <c r="E161" i="9" s="1"/>
  <c r="B161" i="9" s="1"/>
  <c r="G165" i="9"/>
  <c r="G166" i="9"/>
  <c r="B218" i="9"/>
  <c r="B234" i="9"/>
  <c r="B303"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29" i="9"/>
  <c r="B129" i="9" s="1"/>
  <c r="E137" i="9"/>
  <c r="B137" i="9" s="1"/>
  <c r="G164" i="9"/>
  <c r="E164" i="9" s="1"/>
  <c r="B164" i="9" s="1"/>
  <c r="H165" i="9"/>
  <c r="B222" i="9"/>
  <c r="F223" i="9"/>
  <c r="B223" i="9" s="1"/>
  <c r="B238" i="9"/>
  <c r="F239" i="9"/>
  <c r="B239" i="9" s="1"/>
  <c r="F250" i="9"/>
  <c r="B250" i="9" s="1"/>
  <c r="B254" i="9"/>
  <c r="F255" i="9"/>
  <c r="B255" i="9" s="1"/>
  <c r="F266" i="9"/>
  <c r="B266" i="9" s="1"/>
  <c r="B270" i="9"/>
  <c r="F271" i="9"/>
  <c r="B271" i="9" s="1"/>
  <c r="B299" i="9"/>
  <c r="B217" i="9"/>
  <c r="B221" i="9"/>
  <c r="B225" i="9"/>
  <c r="B229" i="9"/>
  <c r="B233" i="9"/>
  <c r="B237" i="9"/>
  <c r="B241" i="9"/>
  <c r="B245" i="9"/>
  <c r="B249" i="9"/>
  <c r="B252" i="9"/>
  <c r="B253" i="9"/>
  <c r="B256" i="9"/>
  <c r="B257" i="9"/>
  <c r="B260" i="9"/>
  <c r="B261" i="9"/>
  <c r="B264" i="9"/>
  <c r="B265" i="9"/>
  <c r="B268" i="9"/>
  <c r="B269" i="9"/>
  <c r="B287" i="9"/>
  <c r="E294" i="9"/>
  <c r="B294" i="9" s="1"/>
  <c r="E298" i="9"/>
  <c r="B298" i="9" s="1"/>
  <c r="E302" i="9"/>
  <c r="B302" i="9" s="1"/>
  <c r="E286" i="9"/>
  <c r="B286" i="9" s="1"/>
  <c r="B292" i="9"/>
  <c r="B296" i="9"/>
  <c r="B300" i="9"/>
  <c r="B304" i="9"/>
  <c r="D1436" i="1" l="1"/>
  <c r="I29" i="3"/>
  <c r="D42" i="8"/>
  <c r="H19" i="9" s="1"/>
  <c r="E19" i="9" s="1"/>
  <c r="B19" i="9" s="1"/>
  <c r="G1481" i="1"/>
  <c r="H1481" i="1"/>
  <c r="E237" i="5"/>
  <c r="E175" i="5" s="1"/>
  <c r="D1152" i="1" s="1"/>
  <c r="E308" i="9"/>
  <c r="B308" i="9" s="1"/>
  <c r="H986" i="1"/>
  <c r="G986" i="1"/>
  <c r="F213" i="9"/>
  <c r="B213" i="9" s="1"/>
  <c r="B192" i="9"/>
  <c r="H637" i="1"/>
  <c r="F643" i="4"/>
  <c r="E350" i="4"/>
  <c r="G184" i="1"/>
  <c r="F152" i="4"/>
  <c r="G21" i="9"/>
  <c r="E21" i="9" s="1"/>
  <c r="G316" i="9"/>
  <c r="E316" i="9" s="1"/>
  <c r="H29" i="3"/>
  <c r="C1436" i="1"/>
  <c r="F472" i="4"/>
  <c r="C466" i="1"/>
  <c r="F190" i="5"/>
  <c r="G310" i="9"/>
  <c r="E310" i="9" s="1"/>
  <c r="B310" i="9" s="1"/>
  <c r="C1167" i="1"/>
  <c r="F68" i="5"/>
  <c r="H21" i="3"/>
  <c r="C1046" i="1"/>
  <c r="F344" i="4"/>
  <c r="C339" i="1"/>
  <c r="E165" i="9"/>
  <c r="B165" i="9" s="1"/>
  <c r="D141" i="6"/>
  <c r="F5" i="6"/>
  <c r="H24" i="3"/>
  <c r="C1299" i="1"/>
  <c r="F363" i="4"/>
  <c r="C358" i="1"/>
  <c r="F106" i="4"/>
  <c r="C102" i="1"/>
  <c r="F258" i="5"/>
  <c r="C1235" i="1"/>
  <c r="F118" i="5"/>
  <c r="C1096" i="1"/>
  <c r="F7" i="5"/>
  <c r="H20" i="3"/>
  <c r="D6" i="5"/>
  <c r="C985" i="1"/>
  <c r="F567" i="4"/>
  <c r="D528" i="4"/>
  <c r="C561" i="1"/>
  <c r="F163" i="4"/>
  <c r="C159" i="1"/>
  <c r="E407" i="4"/>
  <c r="D402" i="1" s="1"/>
  <c r="D293" i="1"/>
  <c r="F124" i="4"/>
  <c r="D176" i="5"/>
  <c r="F644" i="4"/>
  <c r="C638" i="1"/>
  <c r="I1473" i="1"/>
  <c r="D350" i="4"/>
  <c r="E6" i="4"/>
  <c r="G120" i="1"/>
  <c r="F35" i="6"/>
  <c r="H25" i="3"/>
  <c r="C1329" i="1"/>
  <c r="F82" i="4"/>
  <c r="C78" i="1"/>
  <c r="D1408" i="1"/>
  <c r="I27" i="3"/>
  <c r="F396" i="4"/>
  <c r="C391" i="1"/>
  <c r="E6" i="5"/>
  <c r="D985" i="1"/>
  <c r="I20" i="3"/>
  <c r="F593" i="4"/>
  <c r="C587" i="1"/>
  <c r="F421" i="4"/>
  <c r="D420" i="4"/>
  <c r="C415" i="1"/>
  <c r="D6" i="4"/>
  <c r="D522" i="1"/>
  <c r="F245" i="5"/>
  <c r="C1222" i="1"/>
  <c r="F311" i="4"/>
  <c r="C306" i="1"/>
  <c r="I21" i="3"/>
  <c r="D1046" i="1"/>
  <c r="D43" i="8"/>
  <c r="C1524" i="1"/>
  <c r="F484" i="4"/>
  <c r="C478" i="1"/>
  <c r="F252" i="4"/>
  <c r="C248" i="1"/>
  <c r="F50" i="4"/>
  <c r="C46" i="1"/>
  <c r="G311" i="9"/>
  <c r="E311" i="9" s="1"/>
  <c r="B311" i="9" s="1"/>
  <c r="F206" i="5"/>
  <c r="C1183" i="1"/>
  <c r="F87" i="5"/>
  <c r="C1065" i="1"/>
  <c r="F146" i="5"/>
  <c r="D1124" i="1"/>
  <c r="F515" i="4"/>
  <c r="C509" i="1"/>
  <c r="F263" i="4"/>
  <c r="C259" i="1"/>
  <c r="F12" i="5"/>
  <c r="C990" i="1"/>
  <c r="E420" i="4"/>
  <c r="D415" i="1"/>
  <c r="E141" i="6"/>
  <c r="F625" i="4"/>
  <c r="C619" i="1"/>
  <c r="D151" i="4"/>
  <c r="F139" i="4"/>
  <c r="C135" i="1"/>
  <c r="I1465" i="1"/>
  <c r="F459" i="4"/>
  <c r="C453" i="1"/>
  <c r="I1471" i="1"/>
  <c r="I1467" i="1"/>
  <c r="E166" i="9"/>
  <c r="B166" i="9" s="1"/>
  <c r="D1153" i="1"/>
  <c r="I22" i="3"/>
  <c r="F224" i="4"/>
  <c r="C220" i="1"/>
  <c r="F89" i="6"/>
  <c r="C1383" i="1"/>
  <c r="D237" i="5"/>
  <c r="D298" i="4"/>
  <c r="E151" i="4"/>
  <c r="D148" i="1"/>
  <c r="I1440" i="1"/>
  <c r="C1517" i="1" l="1"/>
  <c r="G314" i="9"/>
  <c r="E314" i="9" s="1"/>
  <c r="B314" i="9" s="1"/>
  <c r="I34" i="3"/>
  <c r="D1214" i="1"/>
  <c r="I23" i="3"/>
  <c r="D345" i="1"/>
  <c r="E408" i="4"/>
  <c r="D403" i="1" s="1"/>
  <c r="H509" i="1"/>
  <c r="G509" i="1"/>
  <c r="E289" i="4"/>
  <c r="E290" i="4" s="1"/>
  <c r="D286" i="1" s="1"/>
  <c r="I17" i="3"/>
  <c r="D147" i="1"/>
  <c r="H453" i="1"/>
  <c r="G453" i="1"/>
  <c r="D1435" i="1"/>
  <c r="I28" i="3"/>
  <c r="H46" i="1"/>
  <c r="G46" i="1"/>
  <c r="H478" i="1"/>
  <c r="G478" i="1"/>
  <c r="H415" i="1"/>
  <c r="G415" i="1"/>
  <c r="H391" i="1"/>
  <c r="G391" i="1"/>
  <c r="H78" i="1"/>
  <c r="G78" i="1"/>
  <c r="H985" i="1"/>
  <c r="G985" i="1"/>
  <c r="H1096" i="1"/>
  <c r="G1096" i="1"/>
  <c r="H102" i="1"/>
  <c r="G102" i="1"/>
  <c r="H9" i="3"/>
  <c r="H1299" i="1"/>
  <c r="G1299" i="1"/>
  <c r="F141" i="6"/>
  <c r="H28" i="3"/>
  <c r="C1435" i="1"/>
  <c r="H1167" i="1"/>
  <c r="G1167" i="1"/>
  <c r="H1517" i="1"/>
  <c r="G1517" i="1"/>
  <c r="F237" i="5"/>
  <c r="H23" i="3"/>
  <c r="C1214" i="1"/>
  <c r="E635" i="4"/>
  <c r="D629" i="1" s="1"/>
  <c r="D414" i="1"/>
  <c r="H148" i="1"/>
  <c r="G148" i="1"/>
  <c r="H1383" i="1"/>
  <c r="G1383" i="1"/>
  <c r="H135" i="1"/>
  <c r="G135" i="1"/>
  <c r="H990" i="1"/>
  <c r="G990" i="1"/>
  <c r="H1065" i="1"/>
  <c r="G1065" i="1"/>
  <c r="F298" i="4"/>
  <c r="D407" i="4"/>
  <c r="C293" i="1"/>
  <c r="H220" i="1"/>
  <c r="G220" i="1"/>
  <c r="D289" i="4"/>
  <c r="F151" i="4"/>
  <c r="H17" i="3"/>
  <c r="C147" i="1"/>
  <c r="G259" i="1"/>
  <c r="H259" i="1"/>
  <c r="G1124" i="1"/>
  <c r="H1124" i="1"/>
  <c r="H1183" i="1"/>
  <c r="G1183" i="1"/>
  <c r="H1222" i="1"/>
  <c r="G1222" i="1"/>
  <c r="E636" i="4"/>
  <c r="D630" i="1" s="1"/>
  <c r="D635" i="4"/>
  <c r="F420" i="4"/>
  <c r="C414" i="1"/>
  <c r="H638" i="1"/>
  <c r="G638" i="1"/>
  <c r="H561" i="1"/>
  <c r="G561" i="1"/>
  <c r="G285" i="9"/>
  <c r="E285" i="9" s="1"/>
  <c r="B285" i="9" s="1"/>
  <c r="F6" i="5"/>
  <c r="C984" i="1"/>
  <c r="G313" i="9"/>
  <c r="E313" i="9" s="1"/>
  <c r="H1046" i="1"/>
  <c r="G1046" i="1"/>
  <c r="H1436" i="1"/>
  <c r="G1436" i="1"/>
  <c r="H619" i="1"/>
  <c r="G619" i="1"/>
  <c r="H248" i="1"/>
  <c r="G248" i="1"/>
  <c r="G1524" i="1"/>
  <c r="H1524" i="1"/>
  <c r="D290" i="4"/>
  <c r="D412" i="4"/>
  <c r="F6" i="4"/>
  <c r="H16" i="3"/>
  <c r="C2" i="1"/>
  <c r="H1329" i="1"/>
  <c r="G1329" i="1"/>
  <c r="E412" i="4"/>
  <c r="I16" i="3"/>
  <c r="D2" i="1"/>
  <c r="D636" i="4"/>
  <c r="F528" i="4"/>
  <c r="C522" i="1"/>
  <c r="H1235" i="1"/>
  <c r="G1235" i="1"/>
  <c r="G358" i="1"/>
  <c r="H358" i="1"/>
  <c r="G318" i="9"/>
  <c r="E318" i="9" s="1"/>
  <c r="I35" i="3"/>
  <c r="C1518" i="1"/>
  <c r="H306" i="1"/>
  <c r="G306" i="1"/>
  <c r="B21" i="9"/>
  <c r="H587" i="1"/>
  <c r="G587" i="1"/>
  <c r="H278" i="9"/>
  <c r="D984" i="1"/>
  <c r="H1408" i="1"/>
  <c r="G1408" i="1"/>
  <c r="D408" i="4"/>
  <c r="F350" i="4"/>
  <c r="C345" i="1"/>
  <c r="F176" i="5"/>
  <c r="D175" i="5"/>
  <c r="H22" i="3"/>
  <c r="C1153" i="1"/>
  <c r="H159" i="1"/>
  <c r="G159" i="1"/>
  <c r="H339" i="1"/>
  <c r="G339" i="1"/>
  <c r="H466" i="1"/>
  <c r="G466" i="1"/>
  <c r="B316" i="9"/>
  <c r="E315" i="9"/>
  <c r="I10" i="3" s="1"/>
  <c r="K1451" i="9"/>
  <c r="H11" i="3" l="1"/>
  <c r="N3" i="9"/>
  <c r="H522" i="1"/>
  <c r="G522" i="1"/>
  <c r="F175" i="5"/>
  <c r="C1152" i="1"/>
  <c r="F408" i="4"/>
  <c r="C403" i="1"/>
  <c r="F636" i="4"/>
  <c r="C630" i="1"/>
  <c r="H8" i="3"/>
  <c r="H984" i="1"/>
  <c r="G984" i="1"/>
  <c r="H414" i="1"/>
  <c r="G414" i="1"/>
  <c r="H147" i="1"/>
  <c r="G147" i="1"/>
  <c r="E317" i="9"/>
  <c r="I9" i="3" s="1"/>
  <c r="B318" i="9"/>
  <c r="H1214" i="1"/>
  <c r="G1214" i="1"/>
  <c r="H1435" i="1"/>
  <c r="G1435" i="1"/>
  <c r="E291" i="4"/>
  <c r="D287" i="1" s="1"/>
  <c r="E413" i="4"/>
  <c r="E414" i="4" s="1"/>
  <c r="D409" i="1" s="1"/>
  <c r="D285" i="1"/>
  <c r="F635" i="4"/>
  <c r="C629" i="1"/>
  <c r="G293" i="1"/>
  <c r="H293" i="1"/>
  <c r="K3" i="9"/>
  <c r="H1153" i="1"/>
  <c r="G1153" i="1"/>
  <c r="G345" i="1"/>
  <c r="H345" i="1"/>
  <c r="D639" i="4"/>
  <c r="F412" i="4"/>
  <c r="C407" i="1"/>
  <c r="G1518" i="1"/>
  <c r="H1518" i="1"/>
  <c r="E639" i="4"/>
  <c r="D407" i="1"/>
  <c r="H2" i="1"/>
  <c r="G2" i="1"/>
  <c r="F290" i="4"/>
  <c r="C286" i="1"/>
  <c r="E312" i="9"/>
  <c r="I11" i="3" s="1"/>
  <c r="B313" i="9"/>
  <c r="G278" i="9"/>
  <c r="E278" i="9" s="1"/>
  <c r="D291" i="4"/>
  <c r="F289" i="4"/>
  <c r="D413" i="4"/>
  <c r="D414" i="4" s="1"/>
  <c r="C285" i="1"/>
  <c r="F407" i="4"/>
  <c r="C402" i="1"/>
  <c r="F414" i="4" l="1"/>
  <c r="C409" i="1"/>
  <c r="M3" i="9"/>
  <c r="H403" i="1"/>
  <c r="G403" i="1"/>
  <c r="H286" i="1"/>
  <c r="G286" i="1"/>
  <c r="H285" i="1"/>
  <c r="G285" i="1"/>
  <c r="E277" i="9"/>
  <c r="I8" i="3" s="1"/>
  <c r="B278" i="9"/>
  <c r="F639" i="4"/>
  <c r="C633" i="1"/>
  <c r="E640" i="4"/>
  <c r="E641" i="4" s="1"/>
  <c r="E415" i="4"/>
  <c r="D410" i="1" s="1"/>
  <c r="D408" i="1"/>
  <c r="H630" i="1"/>
  <c r="G630" i="1"/>
  <c r="H1152" i="1"/>
  <c r="G1152" i="1"/>
  <c r="H402" i="1"/>
  <c r="G402" i="1"/>
  <c r="D633" i="1"/>
  <c r="F291" i="4"/>
  <c r="C287" i="1"/>
  <c r="D640" i="4"/>
  <c r="D415" i="4"/>
  <c r="F413" i="4"/>
  <c r="C408" i="1"/>
  <c r="H407" i="1"/>
  <c r="G407" i="1"/>
  <c r="H629" i="1"/>
  <c r="G629" i="1"/>
  <c r="H633" i="1" l="1"/>
  <c r="G633" i="1"/>
  <c r="F415" i="4"/>
  <c r="C410" i="1"/>
  <c r="D642" i="4"/>
  <c r="F640" i="4"/>
  <c r="C634" i="1"/>
  <c r="D641" i="4"/>
  <c r="H409" i="1"/>
  <c r="G409" i="1"/>
  <c r="D635" i="1"/>
  <c r="H408" i="1"/>
  <c r="G408" i="1"/>
  <c r="H287" i="1"/>
  <c r="G287" i="1"/>
  <c r="E642" i="4"/>
  <c r="E645" i="4" s="1"/>
  <c r="D634" i="1"/>
  <c r="I18" i="3" l="1"/>
  <c r="D639" i="1"/>
  <c r="H634" i="1"/>
  <c r="G634" i="1"/>
  <c r="F641" i="4"/>
  <c r="D645" i="4"/>
  <c r="C635" i="1"/>
  <c r="H410" i="1"/>
  <c r="G410" i="1"/>
  <c r="E646" i="4"/>
  <c r="D636" i="1"/>
  <c r="F642" i="4"/>
  <c r="D646" i="4"/>
  <c r="C636" i="1"/>
  <c r="H636" i="1" l="1"/>
  <c r="G636" i="1"/>
  <c r="H635" i="1"/>
  <c r="G635" i="1"/>
  <c r="I19" i="3"/>
  <c r="D640" i="1"/>
  <c r="H7" i="3" s="1"/>
  <c r="G276" i="9"/>
  <c r="E276" i="9" s="1"/>
  <c r="B276" i="9" s="1"/>
  <c r="F645" i="4"/>
  <c r="H18" i="3"/>
  <c r="C639" i="1"/>
  <c r="F646" i="4"/>
  <c r="H19" i="3"/>
  <c r="C640" i="1"/>
  <c r="H639" i="1" l="1"/>
  <c r="G639" i="1"/>
  <c r="H640" i="1"/>
  <c r="G640" i="1"/>
  <c r="J3" i="9"/>
  <c r="G274" i="9" l="1"/>
  <c r="M272" i="9"/>
  <c r="L272" i="9"/>
  <c r="H18" i="9"/>
  <c r="H274" i="9"/>
  <c r="I17" i="9"/>
  <c r="G16" i="9"/>
  <c r="J11" i="9"/>
  <c r="I8" i="9"/>
  <c r="K6" i="9"/>
  <c r="H17" i="9"/>
  <c r="I11" i="9"/>
  <c r="K9" i="9"/>
  <c r="J6" i="9"/>
  <c r="G18" i="9"/>
  <c r="M15" i="9"/>
  <c r="I12" i="9"/>
  <c r="K10" i="9"/>
  <c r="J7" i="9"/>
  <c r="K5" i="9"/>
  <c r="M16" i="9"/>
  <c r="J10" i="9"/>
  <c r="L15" i="9"/>
  <c r="K13" i="9"/>
  <c r="I7" i="9"/>
  <c r="I5" i="9"/>
  <c r="H16" i="9"/>
  <c r="J9" i="9"/>
  <c r="H15" i="9"/>
  <c r="G17" i="9"/>
  <c r="K7" i="9"/>
  <c r="J12" i="9"/>
  <c r="J17" i="9"/>
  <c r="J5" i="9"/>
  <c r="L16" i="9"/>
  <c r="J8" i="9"/>
  <c r="I13" i="9"/>
  <c r="I6" i="9"/>
  <c r="E6" i="9" s="1"/>
  <c r="B6" i="9" s="1"/>
  <c r="K12" i="9"/>
  <c r="I9" i="9"/>
  <c r="G15" i="9"/>
  <c r="E15" i="9" s="1"/>
  <c r="K8" i="9"/>
  <c r="J13" i="9"/>
  <c r="K11" i="9"/>
  <c r="E10" i="9" l="1"/>
  <c r="B10" i="9" s="1"/>
  <c r="F16" i="9"/>
  <c r="F272" i="9"/>
  <c r="B272" i="9" s="1"/>
  <c r="E9" i="9"/>
  <c r="B9" i="9" s="1"/>
  <c r="E17" i="9"/>
  <c r="B17" i="9" s="1"/>
  <c r="F15" i="9"/>
  <c r="F14" i="9" s="1"/>
  <c r="E18" i="9"/>
  <c r="B18" i="9" s="1"/>
  <c r="E16" i="9"/>
  <c r="E11" i="9"/>
  <c r="B11" i="9" s="1"/>
  <c r="E5" i="9"/>
  <c r="E13" i="9"/>
  <c r="B13" i="9" s="1"/>
  <c r="E7" i="9"/>
  <c r="B7" i="9" s="1"/>
  <c r="E12" i="9"/>
  <c r="B12" i="9" s="1"/>
  <c r="E8" i="9"/>
  <c r="B8" i="9" s="1"/>
  <c r="E274" i="9"/>
  <c r="F20" i="9" l="1"/>
  <c r="F3" i="9" s="1"/>
  <c r="B16" i="9"/>
  <c r="B15" i="9"/>
  <c r="E14" i="9"/>
  <c r="E4" i="9"/>
  <c r="B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<sst xmlns="http://schemas.openxmlformats.org/spreadsheetml/2006/main" count="4374" uniqueCount="3426">
  <si>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</si>
  <si>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</si>
  <si>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</si>
  <si>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</si>
  <si>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</si>
  <si>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</si>
  <si>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</si>
  <si>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</si>
  <si>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</si>
  <si>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</si>
  <si>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</si>
  <si>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</si>
  <si>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</si>
  <si>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</si>
  <si>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</si>
  <si>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</si>
  <si>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</si>
  <si>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</si>
  <si>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</si>
  <si>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</si>
  <si>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</si>
  <si>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</si>
  <si>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</si>
  <si>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</si>
  <si>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</si>
  <si>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</si>
  <si>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</si>
  <si>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</si>
  <si>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</si>
  <si>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</si>
  <si>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</si>
  <si>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Dalj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</si>
  <si>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</si>
  <si>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</si>
  <si>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</si>
  <si>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</si>
  <si>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</si>
  <si>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</si>
  <si>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</si>
  <si>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</si>
  <si>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</si>
  <si>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</si>
  <si>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</si>
  <si>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</si>
  <si>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</si>
  <si>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</si>
  <si>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</si>
  <si>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</si>
  <si>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</si>
  <si>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23042 - Osnovna škola Dalj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</si>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</sst>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1470033.01</v>
      </c>
      <c r="D2" s="6">
        <f>'PR-RAS'!E6</f>
        <v>1750033.7100000002</v>
      </c>
      <c r="E2" s="6">
        <v>0</v>
      </c>
      <c r="F2" s="6">
        <v>0</v>
      </c>
      <c r="G2" s="7">
        <f t="shared" ref="G2:G264" si="0">(B2/1000)*(C2*1+D2*2)</f>
        <v>4970.1004300000004</v>
      </c>
      <c r="H2" s="7">
        <f t="shared" ref="H2:H264"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1377514.47</v>
      </c>
      <c r="D46" s="1">
        <f>'PR-RAS'!E50</f>
        <v>1664215.45</v>
      </c>
      <c r="E46" s="1">
        <v>0</v>
      </c>
      <c r="F46" s="1">
        <v>0</v>
      </c>
      <c r="G46" s="2">
        <f t="shared" si="0"/>
        <v>211767.54165</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1336973.8599999999</v>
      </c>
      <c r="D64" s="1">
        <f>'PR-RAS'!E68</f>
        <v>1553307.23</v>
      </c>
      <c r="E64" s="1">
        <v>0</v>
      </c>
      <c r="F64" s="1">
        <v>0</v>
      </c>
      <c r="G64" s="2">
        <f t="shared" si="0"/>
        <v>279946.06416000001</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1264142.8799999999</v>
      </c>
      <c r="D65" s="1">
        <f>'PR-RAS'!E69</f>
        <v>1425353.81</v>
      </c>
      <c r="E65" s="1">
        <v>0</v>
      </c>
      <c r="F65" s="1">
        <v>0</v>
      </c>
      <c r="G65" s="2">
        <f t="shared" si="0"/>
        <v>263350.43200000003</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72830.98</v>
      </c>
      <c r="D66" s="1">
        <f>'PR-RAS'!E70</f>
        <v>127953.42</v>
      </c>
      <c r="E66" s="1">
        <v>0</v>
      </c>
      <c r="F66" s="1">
        <v>0</v>
      </c>
      <c r="G66" s="2">
        <f t="shared" si="0"/>
        <v>21367.958300000002</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40540.61</v>
      </c>
      <c r="D70" s="1">
        <f>'PR-RAS'!E74</f>
        <v>110908.22</v>
      </c>
      <c r="E70" s="1">
        <v>0</v>
      </c>
      <c r="F70" s="1">
        <v>0</v>
      </c>
      <c r="G70" s="2">
        <f t="shared" si="0"/>
        <v>18102.636450000002</v>
      </c>
      <c r="H70" s="2">
        <f t="shared" si="1"/>
        <v>0.61000000000058208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40540.61</v>
      </c>
      <c r="D71" s="1">
        <f>'PR-RAS'!E75</f>
        <v>110908.22</v>
      </c>
      <c r="E71" s="1">
        <v>0</v>
      </c>
      <c r="F71" s="1">
        <v>0</v>
      </c>
      <c r="G71" s="2">
        <f t="shared" si="0"/>
        <v>18364.9935</v>
      </c>
      <c r="H71" s="2">
        <f t="shared" si="1"/>
        <v>0.61000000000058208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1170.57</v>
      </c>
      <c r="D102" s="1">
        <f>'PR-RAS'!E106</f>
        <v>1044.83</v>
      </c>
      <c r="E102" s="1">
        <v>0</v>
      </c>
      <c r="F102" s="1">
        <v>0</v>
      </c>
      <c r="G102" s="2">
        <f t="shared" si="0"/>
        <v>329.28323</v>
      </c>
      <c r="H102" s="2">
        <f t="shared" si="1"/>
        <v>0.60000000000013642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1170.57</v>
      </c>
      <c r="D108" s="1">
        <f>'PR-RAS'!E112</f>
        <v>1044.83</v>
      </c>
      <c r="E108" s="1">
        <v>0</v>
      </c>
      <c r="F108" s="1">
        <v>0</v>
      </c>
      <c r="G108" s="2">
        <f t="shared" si="0"/>
        <v>348.84460999999993</v>
      </c>
      <c r="H108" s="2">
        <f t="shared" si="1"/>
        <v>0.60000000000013642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1170.57</v>
      </c>
      <c r="D113" s="1">
        <f>'PR-RAS'!E117</f>
        <v>1044.83</v>
      </c>
      <c r="E113" s="1">
        <v>0</v>
      </c>
      <c r="F113" s="1">
        <v>0</v>
      </c>
      <c r="G113" s="2">
        <f t="shared" si="0"/>
        <v>365.14575999999994</v>
      </c>
      <c r="H113" s="2">
        <f t="shared" si="1"/>
        <v>0.60000000000013642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666.99</v>
      </c>
      <c r="D120" s="1">
        <f>'PR-RAS'!E124</f>
        <v>1868.58</v>
      </c>
      <c r="E120" s="1">
        <v>0</v>
      </c>
      <c r="F120" s="1">
        <v>0</v>
      </c>
      <c r="G120" s="2">
        <f t="shared" si="0"/>
        <v>524.09384999999997</v>
      </c>
      <c r="H120" s="2">
        <f t="shared" si="1"/>
        <v>0.43000000000006366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516.99</v>
      </c>
      <c r="D121" s="1">
        <f>'PR-RAS'!E125</f>
        <v>1868.58</v>
      </c>
      <c r="E121" s="1">
        <v>0</v>
      </c>
      <c r="F121" s="1">
        <v>0</v>
      </c>
      <c r="G121" s="2">
        <f t="shared" si="0"/>
        <v>510.49799999999993</v>
      </c>
      <c r="H121" s="2">
        <f t="shared" si="1"/>
        <v>0.43000000000006366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76.47</v>
      </c>
      <c r="D122" s="1">
        <f>'PR-RAS'!E126</f>
        <v>0</v>
      </c>
      <c r="E122" s="1">
        <v>0</v>
      </c>
      <c r="F122" s="1">
        <v>0</v>
      </c>
      <c r="G122" s="2">
        <f t="shared" si="0"/>
        <v>9.2528699999999997</v>
      </c>
      <c r="H122" s="2">
        <f t="shared" si="1"/>
        <v>0.46999999999999886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440.52</v>
      </c>
      <c r="D123" s="1">
        <f>'PR-RAS'!E127</f>
        <v>1868.58</v>
      </c>
      <c r="E123" s="1">
        <v>0</v>
      </c>
      <c r="F123" s="1">
        <v>0</v>
      </c>
      <c r="G123" s="2">
        <f t="shared" si="0"/>
        <v>509.67696000000001</v>
      </c>
      <c r="H123" s="2">
        <f t="shared" si="1"/>
        <v>0.90000000000009095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v>
      </c>
      <c r="D124" s="1">
        <f>'PR-RAS'!E128</f>
        <v>0</v>
      </c>
      <c r="E124" s="1">
        <v>0</v>
      </c>
      <c r="F124" s="1">
        <v>0</v>
      </c>
      <c r="G124" s="2">
        <f t="shared" si="0"/>
        <v>18.45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90680.98</v>
      </c>
      <c r="D129" s="1">
        <f>'PR-RAS'!E133</f>
        <v>82904.849999999991</v>
      </c>
      <c r="E129" s="1">
        <v>0</v>
      </c>
      <c r="F129" s="1">
        <v>0</v>
      </c>
      <c r="G129" s="2">
        <f t="shared" si="0"/>
        <v>32830.80704</v>
      </c>
      <c r="H129" s="2">
        <f t="shared" si="1"/>
        <v>0.17000000001280569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90680.98</v>
      </c>
      <c r="D130" s="1">
        <f>'PR-RAS'!E134</f>
        <v>82904.849999999991</v>
      </c>
      <c r="E130" s="1">
        <v>0</v>
      </c>
      <c r="F130" s="1">
        <v>0</v>
      </c>
      <c r="G130" s="2">
        <f t="shared" si="0"/>
        <v>33087.297720000002</v>
      </c>
      <c r="H130" s="2">
        <f t="shared" si="1"/>
        <v>0.17000000001280569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89460.98</v>
      </c>
      <c r="D131" s="1">
        <f>'PR-RAS'!E135</f>
        <v>81349.259999999995</v>
      </c>
      <c r="E131" s="1">
        <v>0</v>
      </c>
      <c r="F131" s="1">
        <v>0</v>
      </c>
      <c r="G131" s="2">
        <f t="shared" si="0"/>
        <v>32780.735000000001</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1220</v>
      </c>
      <c r="D132" s="1">
        <f>'PR-RAS'!E136</f>
        <v>1555.59</v>
      </c>
      <c r="E132" s="1">
        <v>0</v>
      </c>
      <c r="F132" s="1">
        <v>0</v>
      </c>
      <c r="G132" s="2">
        <f t="shared" si="0"/>
        <v>567.38458000000003</v>
      </c>
      <c r="H132" s="2">
        <f t="shared" si="1"/>
        <v>0.41000000000008185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1348733.3099999998</v>
      </c>
      <c r="D147" s="1">
        <f>'PR-RAS'!E151</f>
        <v>1691537.3</v>
      </c>
      <c r="E147" s="1">
        <v>0</v>
      </c>
      <c r="F147" s="1">
        <v>0</v>
      </c>
      <c r="G147" s="2">
        <f t="shared" si="0"/>
        <v>690843.95485999994</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1069800.7</v>
      </c>
      <c r="D148" s="1">
        <f>'PR-RAS'!E152</f>
        <v>1341650.49</v>
      </c>
      <c r="E148" s="1">
        <v>0</v>
      </c>
      <c r="F148" s="1">
        <v>0</v>
      </c>
      <c r="G148" s="2">
        <f t="shared" si="0"/>
        <v>551705.94695999997</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883269.73</v>
      </c>
      <c r="D149" s="1">
        <f>'PR-RAS'!E153</f>
        <v>1105608.06</v>
      </c>
      <c r="E149" s="1">
        <v>0</v>
      </c>
      <c r="F149" s="1">
        <v>0</v>
      </c>
      <c r="G149" s="2">
        <f t="shared" si="0"/>
        <v>457983.90580000001</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883269.73</v>
      </c>
      <c r="D150" s="1">
        <f>'PR-RAS'!E154</f>
        <v>1105608.06</v>
      </c>
      <c r="E150" s="1">
        <v>0</v>
      </c>
      <c r="F150" s="1">
        <v>0</v>
      </c>
      <c r="G150" s="2">
        <f t="shared" si="0"/>
        <v>461078.39165000001</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41083.68</v>
      </c>
      <c r="D154" s="1">
        <f>'PR-RAS'!E158</f>
        <v>48114.68</v>
      </c>
      <c r="E154" s="1">
        <v>0</v>
      </c>
      <c r="F154" s="1">
        <v>0</v>
      </c>
      <c r="G154" s="2">
        <f t="shared" si="0"/>
        <v>21008.895120000001</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145447.29</v>
      </c>
      <c r="D155" s="1">
        <f>'PR-RAS'!E159</f>
        <v>187927.75</v>
      </c>
      <c r="E155" s="1">
        <v>0</v>
      </c>
      <c r="F155" s="1">
        <v>0</v>
      </c>
      <c r="G155" s="2">
        <f t="shared" si="0"/>
        <v>80280.629660000006</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145289.42000000001</v>
      </c>
      <c r="D157" s="1">
        <f>'PR-RAS'!E161</f>
        <v>187927.75</v>
      </c>
      <c r="E157" s="1">
        <v>0</v>
      </c>
      <c r="F157" s="1">
        <v>0</v>
      </c>
      <c r="G157" s="2">
        <f t="shared" si="0"/>
        <v>81298.607520000005</v>
      </c>
      <c r="H157" s="2">
        <f t="shared" si="1"/>
        <v>0.67000000001280569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157.87</v>
      </c>
      <c r="D158" s="1">
        <f>'PR-RAS'!E162</f>
        <v>0</v>
      </c>
      <c r="E158" s="1">
        <v>0</v>
      </c>
      <c r="F158" s="1">
        <v>0</v>
      </c>
      <c r="G158" s="2">
        <f t="shared" si="0"/>
        <v>24.785589999999999</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240088.69</v>
      </c>
      <c r="D159" s="1">
        <f>'PR-RAS'!E163</f>
        <v>341730.84</v>
      </c>
      <c r="E159" s="1">
        <v>0</v>
      </c>
      <c r="F159" s="1">
        <v>0</v>
      </c>
      <c r="G159" s="2">
        <f t="shared" si="0"/>
        <v>145920.95846000002</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71191.39</v>
      </c>
      <c r="D160" s="1">
        <f>'PR-RAS'!E164</f>
        <v>70839.360000000001</v>
      </c>
      <c r="E160" s="1">
        <v>0</v>
      </c>
      <c r="F160" s="1">
        <v>0</v>
      </c>
      <c r="G160" s="2">
        <f t="shared" si="0"/>
        <v>33846.34749</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4341.54</v>
      </c>
      <c r="D161" s="1">
        <f>'PR-RAS'!E165</f>
        <v>3863.09</v>
      </c>
      <c r="E161" s="1">
        <v>0</v>
      </c>
      <c r="F161" s="1">
        <v>0</v>
      </c>
      <c r="G161" s="2">
        <f t="shared" si="0"/>
        <v>1930.8352000000002</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66769.850000000006</v>
      </c>
      <c r="D162" s="1">
        <f>'PR-RAS'!E166</f>
        <v>66436.77</v>
      </c>
      <c r="E162" s="1">
        <v>0</v>
      </c>
      <c r="F162" s="1">
        <v>0</v>
      </c>
      <c r="G162" s="2">
        <f t="shared" si="0"/>
        <v>32142.585790000005</v>
      </c>
      <c r="H162" s="2">
        <f t="shared" si="1"/>
        <v>0.3799999999901047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539.5</v>
      </c>
      <c r="E163" s="1">
        <v>0</v>
      </c>
      <c r="F163" s="1">
        <v>0</v>
      </c>
      <c r="G163" s="2">
        <f t="shared" si="0"/>
        <v>187.75800000000001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76915.839999999997</v>
      </c>
      <c r="D165" s="1">
        <f>'PR-RAS'!E169</f>
        <v>94308.75</v>
      </c>
      <c r="E165" s="1">
        <v>0</v>
      </c>
      <c r="F165" s="1">
        <v>0</v>
      </c>
      <c r="G165" s="2">
        <f t="shared" si="0"/>
        <v>43547.46776</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14215.37</v>
      </c>
      <c r="D166" s="1">
        <f>'PR-RAS'!E170</f>
        <v>12464.4</v>
      </c>
      <c r="E166" s="1">
        <v>0</v>
      </c>
      <c r="F166" s="1">
        <v>0</v>
      </c>
      <c r="G166" s="2">
        <f t="shared" si="0"/>
        <v>6458.7880500000001</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39710.129999999997</v>
      </c>
      <c r="D167" s="1">
        <f>'PR-RAS'!E171</f>
        <v>56176.54</v>
      </c>
      <c r="E167" s="1">
        <v>0</v>
      </c>
      <c r="F167" s="1">
        <v>0</v>
      </c>
      <c r="G167" s="2">
        <f t="shared" si="0"/>
        <v>25242.492859999998</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17576.78</v>
      </c>
      <c r="D168" s="1">
        <f>'PR-RAS'!E172</f>
        <v>20646.09</v>
      </c>
      <c r="E168" s="1">
        <v>0</v>
      </c>
      <c r="F168" s="1">
        <v>0</v>
      </c>
      <c r="G168" s="2">
        <f t="shared" si="0"/>
        <v>9831.116320000001</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5309.56</v>
      </c>
      <c r="D169" s="1">
        <f>'PR-RAS'!E173</f>
        <v>3726.48</v>
      </c>
      <c r="E169" s="1">
        <v>0</v>
      </c>
      <c r="F169" s="1">
        <v>0</v>
      </c>
      <c r="G169" s="2">
        <f t="shared" si="0"/>
        <v>2144.1033600000001</v>
      </c>
      <c r="H169" s="2">
        <f t="shared" si="1"/>
        <v>0.91999999999961801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104</v>
      </c>
      <c r="D172" s="1">
        <f>'PR-RAS'!E176</f>
        <v>1295.24</v>
      </c>
      <c r="E172" s="1">
        <v>0</v>
      </c>
      <c r="F172" s="1">
        <v>0</v>
      </c>
      <c r="G172" s="2">
        <f t="shared" si="0"/>
        <v>460.75608000000005</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54570.06</v>
      </c>
      <c r="D173" s="1">
        <f>'PR-RAS'!E177</f>
        <v>169162.28</v>
      </c>
      <c r="E173" s="1">
        <v>0</v>
      </c>
      <c r="F173" s="1">
        <v>0</v>
      </c>
      <c r="G173" s="2">
        <f t="shared" si="0"/>
        <v>67577.874639999995</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2834.95</v>
      </c>
      <c r="D174" s="1">
        <f>'PR-RAS'!E178</f>
        <v>2944.9</v>
      </c>
      <c r="E174" s="1">
        <v>0</v>
      </c>
      <c r="F174" s="1">
        <v>0</v>
      </c>
      <c r="G174" s="2">
        <f t="shared" si="0"/>
        <v>1509.3817499999998</v>
      </c>
      <c r="H174" s="2">
        <f t="shared" si="1"/>
        <v>0.15000000000009095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14546.82</v>
      </c>
      <c r="D175" s="1">
        <f>'PR-RAS'!E179</f>
        <v>14921.98</v>
      </c>
      <c r="E175" s="1">
        <v>0</v>
      </c>
      <c r="F175" s="1">
        <v>0</v>
      </c>
      <c r="G175" s="2">
        <f t="shared" si="0"/>
        <v>7723.995719999999</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4217.34</v>
      </c>
      <c r="D177" s="1">
        <f>'PR-RAS'!E181</f>
        <v>5407.69</v>
      </c>
      <c r="E177" s="1">
        <v>0</v>
      </c>
      <c r="F177" s="1">
        <v>0</v>
      </c>
      <c r="G177" s="2">
        <f t="shared" si="0"/>
        <v>2645.7587199999998</v>
      </c>
      <c r="H177" s="2">
        <f t="shared" si="1"/>
        <v>0.6500000000005457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834.6</v>
      </c>
      <c r="D178" s="1">
        <f>'PR-RAS'!E182</f>
        <v>1882.37</v>
      </c>
      <c r="E178" s="1">
        <v>0</v>
      </c>
      <c r="F178" s="1">
        <v>0</v>
      </c>
      <c r="G178" s="2">
        <f t="shared" si="0"/>
        <v>814.08317999999997</v>
      </c>
      <c r="H178" s="2">
        <f t="shared" si="1"/>
        <v>0.76999999999986812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3998.32</v>
      </c>
      <c r="D179" s="1">
        <f>'PR-RAS'!E183</f>
        <v>3861.31</v>
      </c>
      <c r="E179" s="1">
        <v>0</v>
      </c>
      <c r="F179" s="1">
        <v>0</v>
      </c>
      <c r="G179" s="2">
        <f t="shared" si="0"/>
        <v>2086.3273199999999</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26414.35</v>
      </c>
      <c r="D180" s="1">
        <f>'PR-RAS'!E184</f>
        <v>78932.53</v>
      </c>
      <c r="E180" s="1">
        <v>0</v>
      </c>
      <c r="F180" s="1">
        <v>0</v>
      </c>
      <c r="G180" s="2">
        <f t="shared" si="0"/>
        <v>32986.014389999997</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524.46</v>
      </c>
      <c r="D181" s="1">
        <f>'PR-RAS'!E185</f>
        <v>3042.56</v>
      </c>
      <c r="E181" s="1">
        <v>0</v>
      </c>
      <c r="F181" s="1">
        <v>0</v>
      </c>
      <c r="G181" s="2">
        <f t="shared" si="0"/>
        <v>1189.7243999999998</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1199.22</v>
      </c>
      <c r="D182" s="1">
        <f>'PR-RAS'!E186</f>
        <v>58168.94</v>
      </c>
      <c r="E182" s="1">
        <v>0</v>
      </c>
      <c r="F182" s="1">
        <v>0</v>
      </c>
      <c r="G182" s="2">
        <f t="shared" si="0"/>
        <v>21274.215100000001</v>
      </c>
      <c r="H182" s="2">
        <f t="shared" si="1"/>
        <v>0.27999999999769898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16.600000000000001</v>
      </c>
      <c r="D183" s="1">
        <f>'PR-RAS'!E187</f>
        <v>0</v>
      </c>
      <c r="E183" s="1">
        <v>0</v>
      </c>
      <c r="F183" s="1">
        <v>0</v>
      </c>
      <c r="G183" s="2">
        <f t="shared" si="0"/>
        <v>3.0212000000000003</v>
      </c>
      <c r="H183" s="2">
        <f t="shared" si="1"/>
        <v>0.39999999999999858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37394.800000000003</v>
      </c>
      <c r="D184" s="1">
        <f>'PR-RAS'!E188</f>
        <v>7420.45</v>
      </c>
      <c r="E184" s="1">
        <v>0</v>
      </c>
      <c r="F184" s="1">
        <v>0</v>
      </c>
      <c r="G184" s="2">
        <f t="shared" si="0"/>
        <v>9559.1331000000009</v>
      </c>
      <c r="H184" s="2">
        <f t="shared" si="1"/>
        <v>0.64999999999690772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1208.94</v>
      </c>
      <c r="E186" s="1">
        <v>0</v>
      </c>
      <c r="F186" s="1">
        <v>0</v>
      </c>
      <c r="G186" s="2">
        <f t="shared" si="0"/>
        <v>447.30780000000004</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3200.44</v>
      </c>
      <c r="D187" s="1">
        <f>'PR-RAS'!E191</f>
        <v>45</v>
      </c>
      <c r="E187" s="1">
        <v>0</v>
      </c>
      <c r="F187" s="1">
        <v>0</v>
      </c>
      <c r="G187" s="2">
        <f t="shared" si="0"/>
        <v>612.02184</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179.69</v>
      </c>
      <c r="D188" s="1">
        <f>'PR-RAS'!E192</f>
        <v>163.09</v>
      </c>
      <c r="E188" s="1">
        <v>0</v>
      </c>
      <c r="F188" s="1">
        <v>0</v>
      </c>
      <c r="G188" s="2">
        <f t="shared" si="0"/>
        <v>94.59769</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3384.45</v>
      </c>
      <c r="D189" s="1">
        <f>'PR-RAS'!E193</f>
        <v>4966.5600000000004</v>
      </c>
      <c r="E189" s="1">
        <v>0</v>
      </c>
      <c r="F189" s="1">
        <v>0</v>
      </c>
      <c r="G189" s="2">
        <f t="shared" si="0"/>
        <v>2503.70316</v>
      </c>
      <c r="H189" s="2">
        <f t="shared" si="1"/>
        <v>0.88999999999941792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4398.3599999999997</v>
      </c>
      <c r="D190" s="1">
        <f>'PR-RAS'!E194</f>
        <v>0</v>
      </c>
      <c r="E190" s="1">
        <v>0</v>
      </c>
      <c r="F190" s="1">
        <v>0</v>
      </c>
      <c r="G190" s="2">
        <f t="shared" si="0"/>
        <v>831.29003999999998</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26231.86</v>
      </c>
      <c r="D191" s="1">
        <f>'PR-RAS'!E195</f>
        <v>1036.8599999999999</v>
      </c>
      <c r="E191" s="1">
        <v>0</v>
      </c>
      <c r="F191" s="1">
        <v>0</v>
      </c>
      <c r="G191" s="2">
        <f t="shared" si="0"/>
        <v>5378.0602000000008</v>
      </c>
      <c r="H191" s="2">
        <f t="shared" si="1"/>
        <v>0.27999999999951797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4772.6499999999996</v>
      </c>
      <c r="D192" s="1">
        <f>'PR-RAS'!E196</f>
        <v>0</v>
      </c>
      <c r="E192" s="1">
        <v>0</v>
      </c>
      <c r="F192" s="1">
        <v>0</v>
      </c>
      <c r="G192" s="2">
        <f t="shared" si="0"/>
        <v>911.57614999999998</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4772.6499999999996</v>
      </c>
      <c r="D206" s="1">
        <f>'PR-RAS'!E210</f>
        <v>0</v>
      </c>
      <c r="E206" s="1">
        <v>0</v>
      </c>
      <c r="F206" s="1">
        <v>0</v>
      </c>
      <c r="G206" s="2">
        <f t="shared" si="0"/>
        <v>978.39324999999985</v>
      </c>
      <c r="H206" s="2">
        <f t="shared" si="1"/>
        <v>0.3500000000003638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4772.6499999999996</v>
      </c>
      <c r="D209" s="1">
        <f>'PR-RAS'!E213</f>
        <v>0</v>
      </c>
      <c r="E209" s="1">
        <v>0</v>
      </c>
      <c r="F209" s="1">
        <v>0</v>
      </c>
      <c r="G209" s="2">
        <f t="shared" si="0"/>
        <v>992.71119999999985</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10277.32</v>
      </c>
      <c r="D211" s="1">
        <f>'PR-RAS'!E215</f>
        <v>0</v>
      </c>
      <c r="E211" s="1">
        <v>0</v>
      </c>
      <c r="F211" s="1">
        <v>0</v>
      </c>
      <c r="G211" s="2">
        <f t="shared" si="0"/>
        <v>2158.2372</v>
      </c>
      <c r="H211" s="2">
        <f t="shared" si="1"/>
        <v>0.31999999999970896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10277.32</v>
      </c>
      <c r="D219" s="1">
        <f>'PR-RAS'!E223</f>
        <v>0</v>
      </c>
      <c r="E219" s="1">
        <v>0</v>
      </c>
      <c r="F219" s="1">
        <v>0</v>
      </c>
      <c r="G219" s="2">
        <f t="shared" si="0"/>
        <v>2240.4557599999998</v>
      </c>
      <c r="H219" s="2">
        <f t="shared" si="1"/>
        <v>0.31999999999970896</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1632.51</v>
      </c>
      <c r="D220" s="1">
        <f>'PR-RAS'!E224</f>
        <v>0</v>
      </c>
      <c r="E220" s="1">
        <v>0</v>
      </c>
      <c r="F220" s="1">
        <v>0</v>
      </c>
      <c r="G220" s="2">
        <f t="shared" si="0"/>
        <v>357.51969000000003</v>
      </c>
      <c r="H220" s="2">
        <f t="shared" si="1"/>
        <v>0.49000000000000909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1632.51</v>
      </c>
      <c r="D240" s="1">
        <f>'PR-RAS'!E244</f>
        <v>0</v>
      </c>
      <c r="E240" s="1">
        <v>0</v>
      </c>
      <c r="F240" s="1">
        <v>0</v>
      </c>
      <c r="G240" s="2">
        <f t="shared" si="0"/>
        <v>390.16989000000001</v>
      </c>
      <c r="H240" s="2">
        <f t="shared" si="1"/>
        <v>0.49000000000000909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1632.51</v>
      </c>
      <c r="D241" s="1">
        <f>'PR-RAS'!E245</f>
        <v>0</v>
      </c>
      <c r="E241" s="1">
        <v>0</v>
      </c>
      <c r="F241" s="1">
        <v>0</v>
      </c>
      <c r="G241" s="2">
        <f t="shared" si="0"/>
        <v>391.80239999999998</v>
      </c>
      <c r="H241" s="2">
        <f t="shared" si="1"/>
        <v>0.49000000000000909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9080.52</v>
      </c>
      <c r="D248" s="1">
        <f>'PR-RAS'!E252</f>
        <v>8155.97</v>
      </c>
      <c r="E248" s="1">
        <v>0</v>
      </c>
      <c r="F248" s="1">
        <v>0</v>
      </c>
      <c r="G248" s="2">
        <f t="shared" si="0"/>
        <v>6271.9376199999997</v>
      </c>
      <c r="H248" s="2">
        <f t="shared" si="1"/>
        <v>0.50999999999930878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9080.52</v>
      </c>
      <c r="D255" s="1">
        <f>'PR-RAS'!E259</f>
        <v>8155.97</v>
      </c>
      <c r="E255" s="1">
        <v>0</v>
      </c>
      <c r="F255" s="1">
        <v>0</v>
      </c>
      <c r="G255" s="2">
        <f t="shared" si="0"/>
        <v>6449.6848399999999</v>
      </c>
      <c r="H255" s="2">
        <f t="shared" si="1"/>
        <v>0.50999999999930878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9080.52</v>
      </c>
      <c r="D257" s="1">
        <f>'PR-RAS'!E261</f>
        <v>8155.97</v>
      </c>
      <c r="E257" s="1">
        <v>0</v>
      </c>
      <c r="F257" s="1">
        <v>0</v>
      </c>
      <c r="G257" s="2">
        <f t="shared" si="0"/>
        <v>6500.46976</v>
      </c>
      <c r="H257" s="2">
        <f t="shared" si="1"/>
        <v>0.50999999999930878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13080.92</v>
      </c>
      <c r="D259" s="1">
        <f>'PR-RAS'!E263</f>
        <v>0</v>
      </c>
      <c r="E259" s="1">
        <v>0</v>
      </c>
      <c r="F259" s="1">
        <v>0</v>
      </c>
      <c r="G259" s="2">
        <f t="shared" si="0"/>
        <v>3374.87736</v>
      </c>
      <c r="H259" s="2">
        <f t="shared" si="1"/>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13080.92</v>
      </c>
      <c r="D260" s="1">
        <f>'PR-RAS'!E264</f>
        <v>0</v>
      </c>
      <c r="E260" s="1">
        <v>0</v>
      </c>
      <c r="F260" s="1">
        <v>0</v>
      </c>
      <c r="G260" s="2">
        <f t="shared" si="0"/>
        <v>3387.9582800000003</v>
      </c>
      <c r="H260" s="2">
        <f t="shared" si="1"/>
        <v>7.999999999992724E-2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495.51</v>
      </c>
      <c r="D262" s="1">
        <f>'PR-RAS'!E266</f>
        <v>0</v>
      </c>
      <c r="E262" s="1">
        <v>0</v>
      </c>
      <c r="F262" s="1">
        <v>0</v>
      </c>
      <c r="G262" s="2">
        <f t="shared" si="0"/>
        <v>129.32811000000001</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12585.41</v>
      </c>
      <c r="D263" s="1">
        <f>'PR-RAS'!E267</f>
        <v>0</v>
      </c>
      <c r="E263" s="1">
        <v>0</v>
      </c>
      <c r="F263" s="1">
        <v>0</v>
      </c>
      <c r="G263" s="2">
        <f t="shared" si="0"/>
        <v>3297.3774200000003</v>
      </c>
      <c r="H263" s="2">
        <f t="shared" si="1"/>
        <v>0.40999999999985448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1348733.3099999998</v>
      </c>
      <c r="D285" s="1">
        <f>'PR-RAS'!E289</f>
        <v>1691537.3</v>
      </c>
      <c r="E285" s="1">
        <v>0</v>
      </c>
      <c r="F285" s="1">
        <v>0</v>
      </c>
      <c r="G285" s="2">
        <f t="shared" si="8"/>
        <v>1343833.4464399999</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121299.70000000019</v>
      </c>
      <c r="D286" s="1">
        <f>'PR-RAS'!E290</f>
        <v>58496.410000000149</v>
      </c>
      <c r="E286" s="1">
        <v>0</v>
      </c>
      <c r="F286" s="1">
        <v>0</v>
      </c>
      <c r="G286" s="2">
        <f t="shared" si="8"/>
        <v>67913.368200000128</v>
      </c>
      <c r="H286" s="2">
        <f t="shared" si="9"/>
        <v>0.7099999999627471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81113.27</v>
      </c>
      <c r="D288" s="1">
        <f>'PR-RAS'!E292</f>
        <v>160344.32999999999</v>
      </c>
      <c r="E288" s="1">
        <v>0</v>
      </c>
      <c r="F288" s="1">
        <v>0</v>
      </c>
      <c r="G288" s="2">
        <f t="shared" si="8"/>
        <v>115317.15390999999</v>
      </c>
      <c r="H288" s="2">
        <f t="shared" si="9"/>
        <v>0.59999999999126885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371.27</v>
      </c>
      <c r="D291" s="1">
        <f>'PR-RAS'!E295</f>
        <v>128.84</v>
      </c>
      <c r="E291" s="1">
        <v>0</v>
      </c>
      <c r="F291" s="1">
        <v>0</v>
      </c>
      <c r="G291" s="2">
        <f t="shared" si="8"/>
        <v>182.3955</v>
      </c>
      <c r="H291" s="2">
        <f t="shared" si="9"/>
        <v>0.4299999999999784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129539.86</v>
      </c>
      <c r="D345" s="1">
        <f>'PR-RAS'!E350</f>
        <v>60356.17</v>
      </c>
      <c r="E345" s="1">
        <v>0</v>
      </c>
      <c r="F345" s="1">
        <v>0</v>
      </c>
      <c r="G345" s="2">
        <f t="shared" si="8"/>
        <v>86086.756800000003</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129539.86</v>
      </c>
      <c r="D358" s="1">
        <f>'PR-RAS'!E363</f>
        <v>60356.17</v>
      </c>
      <c r="E358" s="1">
        <v>0</v>
      </c>
      <c r="F358" s="1">
        <v>0</v>
      </c>
      <c r="G358" s="2">
        <f t="shared" si="8"/>
        <v>89340.035399999993</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116741.58</v>
      </c>
      <c r="D364" s="1">
        <f>'PR-RAS'!E369</f>
        <v>39558.839999999997</v>
      </c>
      <c r="E364" s="1">
        <v>0</v>
      </c>
      <c r="F364" s="1">
        <v>0</v>
      </c>
      <c r="G364" s="2">
        <f t="shared" si="8"/>
        <v>71096.911380000005</v>
      </c>
      <c r="H364" s="2">
        <f t="shared" si="9"/>
        <v>0.58000000000174623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92663.75</v>
      </c>
      <c r="D365" s="1">
        <f>'PR-RAS'!E370</f>
        <v>28553.75</v>
      </c>
      <c r="E365" s="1">
        <v>0</v>
      </c>
      <c r="F365" s="1">
        <v>0</v>
      </c>
      <c r="G365" s="2">
        <f t="shared" si="8"/>
        <v>54516.735000000001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10273.299999999999</v>
      </c>
      <c r="D366" s="1">
        <f>'PR-RAS'!E371</f>
        <v>0</v>
      </c>
      <c r="E366" s="1">
        <v>0</v>
      </c>
      <c r="F366" s="1">
        <v>0</v>
      </c>
      <c r="G366" s="2">
        <f t="shared" si="8"/>
        <v>3749.7544999999996</v>
      </c>
      <c r="H366" s="2">
        <f t="shared" si="9"/>
        <v>0.2999999999992724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12257.53</v>
      </c>
      <c r="D369" s="1">
        <f>'PR-RAS'!E374</f>
        <v>0</v>
      </c>
      <c r="E369" s="1">
        <v>0</v>
      </c>
      <c r="F369" s="1">
        <v>0</v>
      </c>
      <c r="G369" s="2">
        <f t="shared" si="8"/>
        <v>4510.7710400000005</v>
      </c>
      <c r="H369" s="2">
        <f t="shared" si="9"/>
        <v>0.46999999999934516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195.94</v>
      </c>
      <c r="E370" s="1">
        <v>0</v>
      </c>
      <c r="F370" s="1">
        <v>0</v>
      </c>
      <c r="G370" s="2">
        <f t="shared" si="8"/>
        <v>144.60372000000001</v>
      </c>
      <c r="H370" s="2">
        <f t="shared" si="9"/>
        <v>6.0000000000002274E-2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1547</v>
      </c>
      <c r="D371" s="1">
        <f>'PR-RAS'!E376</f>
        <v>10809.15</v>
      </c>
      <c r="E371" s="1">
        <v>0</v>
      </c>
      <c r="F371" s="1">
        <v>0</v>
      </c>
      <c r="G371" s="2">
        <f t="shared" si="8"/>
        <v>8571.1610000000001</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12798.28</v>
      </c>
      <c r="D378" s="1">
        <f>'PR-RAS'!E383</f>
        <v>20797.330000000002</v>
      </c>
      <c r="E378" s="1">
        <v>0</v>
      </c>
      <c r="F378" s="1">
        <v>0</v>
      </c>
      <c r="G378" s="2">
        <f t="shared" si="8"/>
        <v>20506.13838</v>
      </c>
      <c r="H378" s="2">
        <f t="shared" si="9"/>
        <v>0.61000000000240107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12798.28</v>
      </c>
      <c r="D379" s="1">
        <f>'PR-RAS'!E384</f>
        <v>20797.330000000002</v>
      </c>
      <c r="E379" s="1">
        <v>0</v>
      </c>
      <c r="F379" s="1">
        <v>0</v>
      </c>
      <c r="G379" s="2">
        <f t="shared" si="8"/>
        <v>20560.531320000002</v>
      </c>
      <c r="H379" s="2">
        <f t="shared" si="9"/>
        <v>0.61000000000240107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129539.86</v>
      </c>
      <c r="D403" s="1">
        <f>'PR-RAS'!E408</f>
        <v>60356.17</v>
      </c>
      <c r="E403" s="1">
        <v>0</v>
      </c>
      <c r="F403" s="1">
        <v>0</v>
      </c>
      <c r="G403" s="2">
        <f t="shared" si="8"/>
        <v>100601.38440000001</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9183.82</v>
      </c>
      <c r="D405" s="1">
        <f>'PR-RAS'!E410</f>
        <v>134363.95000000001</v>
      </c>
      <c r="E405" s="1">
        <v>0</v>
      </c>
      <c r="F405" s="1">
        <v>0</v>
      </c>
      <c r="G405" s="2">
        <f t="shared" si="8"/>
        <v>112276.33488000002</v>
      </c>
      <c r="H405" s="2">
        <f t="shared" si="9"/>
        <v>0.22999999998864951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1470033.01</v>
      </c>
      <c r="D407" s="1">
        <f>'PR-RAS'!E412</f>
        <v>1750033.7100000002</v>
      </c>
      <c r="E407" s="1">
        <v>0</v>
      </c>
      <c r="F407" s="1">
        <v>0</v>
      </c>
      <c r="G407" s="2">
        <f t="shared" si="8"/>
        <v>2017860.7745800004</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1478273.17</v>
      </c>
      <c r="D408" s="1">
        <f>'PR-RAS'!E413</f>
        <v>1751893.47</v>
      </c>
      <c r="E408" s="1">
        <v>0</v>
      </c>
      <c r="F408" s="1">
        <v>0</v>
      </c>
      <c r="G408" s="2">
        <f t="shared" si="8"/>
        <v>2027698.4647699997</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8240.1599999999162</v>
      </c>
      <c r="D410" s="1">
        <f>'PR-RAS'!E415</f>
        <v>1859.7599999997765</v>
      </c>
      <c r="E410" s="1">
        <v>0</v>
      </c>
      <c r="F410" s="1">
        <v>0</v>
      </c>
      <c r="G410" s="2">
        <f t="shared" si="8"/>
        <v>4891.5091199997823</v>
      </c>
      <c r="H410" s="2">
        <f t="shared" si="9"/>
        <v>0.40000000013969839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71929.450000000012</v>
      </c>
      <c r="D411" s="1">
        <f>'PR-RAS'!E416</f>
        <v>25980.379999999976</v>
      </c>
      <c r="E411" s="1">
        <v>0</v>
      </c>
      <c r="F411" s="1">
        <v>0</v>
      </c>
      <c r="G411" s="2">
        <f t="shared" si="8"/>
        <v>50794.98609999998</v>
      </c>
      <c r="H411" s="2">
        <f t="shared" si="9"/>
        <v>0.82999999998719431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1859.76</v>
      </c>
      <c r="E632" s="1">
        <v>0</v>
      </c>
      <c r="F632" s="1">
        <v>0</v>
      </c>
      <c r="G632" s="2">
        <f t="shared" si="10"/>
        <v>2347.01712</v>
      </c>
      <c r="H632" s="2">
        <f t="shared" si="11"/>
        <v>0.24000000000000909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1470033.01</v>
      </c>
      <c r="D633" s="1">
        <f>'PR-RAS'!E639</f>
        <v>1750033.7100000002</v>
      </c>
      <c r="E633" s="1">
        <v>0</v>
      </c>
      <c r="F633" s="1">
        <v>0</v>
      </c>
      <c r="G633" s="2">
        <f t="shared" si="10"/>
        <v>3141103.4717600006</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1478273.17</v>
      </c>
      <c r="D634" s="1">
        <f>'PR-RAS'!E640</f>
        <v>1751893.47</v>
      </c>
      <c r="E634" s="1">
        <v>0</v>
      </c>
      <c r="F634" s="1">
        <v>0</v>
      </c>
      <c r="G634" s="2">
        <f t="shared" si="10"/>
        <v>3153644.0496299998</v>
      </c>
      <c r="H634" s="2">
        <f t="shared" si="11"/>
        <v>0.63999999989755452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8240.1599999999162</v>
      </c>
      <c r="D636" s="1">
        <f>'PR-RAS'!E642</f>
        <v>1859.7599999997765</v>
      </c>
      <c r="E636" s="1">
        <v>0</v>
      </c>
      <c r="F636" s="1">
        <v>0</v>
      </c>
      <c r="G636" s="2">
        <f t="shared" si="10"/>
        <v>7594.396799999663</v>
      </c>
      <c r="H636" s="2">
        <f t="shared" si="11"/>
        <v>0.40000000013969839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71929.450000000012</v>
      </c>
      <c r="D637" s="1">
        <f>'PR-RAS'!E643</f>
        <v>24120.619999999977</v>
      </c>
      <c r="E637" s="1">
        <v>0</v>
      </c>
      <c r="F637" s="1">
        <v>0</v>
      </c>
      <c r="G637" s="2">
        <f t="shared" si="10"/>
        <v>76428.558839999983</v>
      </c>
      <c r="H637" s="2">
        <f t="shared" si="11"/>
        <v>0.83000000003448804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63689.290000000095</v>
      </c>
      <c r="D639" s="1">
        <f>'PR-RAS'!E645</f>
        <v>22260.860000000201</v>
      </c>
      <c r="E639" s="1">
        <v>0</v>
      </c>
      <c r="F639" s="1">
        <v>0</v>
      </c>
      <c r="G639" s="2">
        <f t="shared" si="10"/>
        <v>69038.624380000329</v>
      </c>
      <c r="H639" s="2">
        <f t="shared" si="11"/>
        <v>0.42999999989478965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99911.11</v>
      </c>
      <c r="D641" s="1">
        <f>'PR-RAS'!E647</f>
        <v>117167.07</v>
      </c>
      <c r="E641" s="1">
        <v>0</v>
      </c>
      <c r="F641" s="1">
        <v>0</v>
      </c>
      <c r="G641" s="2">
        <f t="shared" si="10"/>
        <v>213916.96</v>
      </c>
      <c r="H641" s="2">
        <f t="shared" si="11"/>
        <v>0.180000000007567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1253452.93</v>
      </c>
      <c r="D668" s="1">
        <f>'PR-RAS'!E675</f>
        <v>1425353.81</v>
      </c>
      <c r="E668" s="1">
        <v>0</v>
      </c>
      <c r="F668" s="1">
        <v>0</v>
      </c>
      <c r="G668" s="2">
        <f t="shared" si="10"/>
        <v>2737475.0868500001</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10689.95</v>
      </c>
      <c r="D669" s="1">
        <f>'PR-RAS'!E676</f>
        <v>0</v>
      </c>
      <c r="E669" s="1">
        <v>0</v>
      </c>
      <c r="F669" s="1">
        <v>0</v>
      </c>
      <c r="G669" s="2">
        <f t="shared" si="10"/>
        <v>7140.8866000000007</v>
      </c>
      <c r="H669" s="2">
        <f t="shared" si="11"/>
        <v>4.9999999999272404E-2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71070.47</v>
      </c>
      <c r="D670" s="1">
        <f>'PR-RAS'!E677</f>
        <v>127953.42</v>
      </c>
      <c r="E670" s="1">
        <v>0</v>
      </c>
      <c r="F670" s="1">
        <v>0</v>
      </c>
      <c r="G670" s="2">
        <f t="shared" si="10"/>
        <v>218747.82039000001</v>
      </c>
      <c r="H670" s="2">
        <f t="shared" si="11"/>
        <v>0.88999999999941792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1760.51</v>
      </c>
      <c r="D671" s="1">
        <f>'PR-RAS'!E678</f>
        <v>0</v>
      </c>
      <c r="E671" s="1">
        <v>0</v>
      </c>
      <c r="F671" s="1">
        <v>0</v>
      </c>
      <c r="G671" s="2">
        <f t="shared" si="10"/>
        <v>1179.5417</v>
      </c>
      <c r="H671" s="2">
        <f t="shared" si="11"/>
        <v>0.49000000000000909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40540.61</v>
      </c>
      <c r="D687" s="1">
        <f>'PR-RAS'!E694</f>
        <v>110908.22</v>
      </c>
      <c r="E687" s="1">
        <v>0</v>
      </c>
      <c r="F687" s="1">
        <v>0</v>
      </c>
      <c r="G687" s="2">
        <f t="shared" si="10"/>
        <v>179976.9363</v>
      </c>
      <c r="H687" s="2">
        <f t="shared" si="11"/>
        <v>0.61000000000058208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972</v>
      </c>
      <c r="E703" s="1">
        <v>0</v>
      </c>
      <c r="F703" s="1">
        <v>0</v>
      </c>
      <c r="G703" s="2">
        <f t="shared" si="10"/>
        <v>1364.6879999999999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1449.28</v>
      </c>
      <c r="E710" s="1">
        <v>0</v>
      </c>
      <c r="F710" s="1">
        <v>0</v>
      </c>
      <c r="G710" s="2">
        <f t="shared" si="10"/>
        <v>2055.0790400000001</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66436.77</v>
      </c>
      <c r="E711" s="1">
        <v>0</v>
      </c>
      <c r="F711" s="1">
        <v>0</v>
      </c>
      <c r="G711" s="2">
        <f t="shared" si="10"/>
        <v>94340.213400000008</v>
      </c>
      <c r="H711" s="2">
        <f t="shared" si="11"/>
        <v>0.22999999999592546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3398.8</v>
      </c>
      <c r="E713" s="1">
        <v>0</v>
      </c>
      <c r="F713" s="1">
        <v>0</v>
      </c>
      <c r="G713" s="2">
        <f t="shared" si="10"/>
        <v>4839.8912</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30786.74</v>
      </c>
      <c r="E715" s="1">
        <v>0</v>
      </c>
      <c r="F715" s="1">
        <v>0</v>
      </c>
      <c r="G715" s="2">
        <f t="shared" si="10"/>
        <v>43963.464720000004</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1632.51</v>
      </c>
      <c r="D786" s="1">
        <f>'PR-RAS'!E793</f>
        <v>0</v>
      </c>
      <c r="E786" s="1">
        <v>0</v>
      </c>
      <c r="F786" s="1">
        <v>0</v>
      </c>
      <c r="G786" s="2">
        <f t="shared" si="10"/>
        <v>1281.52035</v>
      </c>
      <c r="H786" s="2">
        <f t="shared" si="11"/>
        <v>0.49000000000000909</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9080.52</v>
      </c>
      <c r="D821" s="1">
        <f>'PR-RAS'!E828</f>
        <v>8155.97</v>
      </c>
      <c r="E821" s="1">
        <v>0</v>
      </c>
      <c r="F821" s="1">
        <v>0</v>
      </c>
      <c r="G821" s="2">
        <f t="shared" si="18"/>
        <v>20821.817199999998</v>
      </c>
      <c r="H821" s="2">
        <f t="shared" si="19"/>
        <v>0.50999999999930878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756651.07000000007</v>
      </c>
      <c r="D984" s="6">
        <f>BILANCA!E6</f>
        <v>751898.40000000014</v>
      </c>
      <c r="E984" s="6">
        <v>0</v>
      </c>
      <c r="F984" s="6">
        <v>0</v>
      </c>
      <c r="G984" s="7">
        <f t="shared" ref="G984:G1241" si="22">B984/1000*C984+B984/500*D984</f>
        <v>2260.4478700000004</v>
      </c>
      <c r="H984" s="7">
        <f t="shared" si="19"/>
        <v>0.47000000020489097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550125.19000000006</v>
      </c>
      <c r="D985" s="1">
        <f>BILANCA!E7</f>
        <v>424827.59000000008</v>
      </c>
      <c r="E985" s="1">
        <v>0</v>
      </c>
      <c r="F985" s="1">
        <v>0</v>
      </c>
      <c r="G985" s="2">
        <f t="shared" si="22"/>
        <v>2799.5607400000008</v>
      </c>
      <c r="H985" s="2">
        <f t="shared" si="19"/>
        <v>0.59999999997671694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28434.03</v>
      </c>
      <c r="D986" s="1">
        <f>BILANCA!E8</f>
        <v>28434.03</v>
      </c>
      <c r="E986" s="1">
        <v>0</v>
      </c>
      <c r="F986" s="1">
        <v>0</v>
      </c>
      <c r="G986" s="2">
        <f t="shared" si="22"/>
        <v>255.90626999999998</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2824</v>
      </c>
      <c r="D987" s="1">
        <f>BILANCA!E9</f>
        <v>2824</v>
      </c>
      <c r="E987" s="1">
        <v>0</v>
      </c>
      <c r="F987" s="1">
        <v>0</v>
      </c>
      <c r="G987" s="2">
        <f t="shared" si="22"/>
        <v>33.887999999999998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25610.03</v>
      </c>
      <c r="D988" s="1">
        <f>BILANCA!E10</f>
        <v>25610.03</v>
      </c>
      <c r="E988" s="1">
        <v>0</v>
      </c>
      <c r="F988" s="1">
        <v>0</v>
      </c>
      <c r="G988" s="2">
        <f t="shared" si="22"/>
        <v>384.15044999999998</v>
      </c>
      <c r="H988" s="2">
        <f t="shared" si="19"/>
        <v>5.9999999997671694E-2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521691.16000000003</v>
      </c>
      <c r="D990" s="1">
        <f>BILANCA!E12</f>
        <v>396393.56000000006</v>
      </c>
      <c r="E990" s="1">
        <v>0</v>
      </c>
      <c r="F990" s="1">
        <v>0</v>
      </c>
      <c r="G990" s="2">
        <f t="shared" si="22"/>
        <v>9201.347960000001</v>
      </c>
      <c r="H990" s="2">
        <f t="shared" si="19"/>
        <v>0.59999999997671694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348129.51000000007</v>
      </c>
      <c r="D991" s="1">
        <f>BILANCA!E13</f>
        <v>338794.66000000003</v>
      </c>
      <c r="E991" s="1">
        <v>0</v>
      </c>
      <c r="F991" s="1">
        <v>0</v>
      </c>
      <c r="G991" s="2">
        <f t="shared" si="22"/>
        <v>8205.750640000002</v>
      </c>
      <c r="H991" s="2">
        <f t="shared" si="19"/>
        <v>0.82999999989988282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42434.28</v>
      </c>
      <c r="D992" s="1">
        <f>BILANCA!E14</f>
        <v>42434.28</v>
      </c>
      <c r="E992" s="1">
        <v>0</v>
      </c>
      <c r="F992" s="1">
        <v>0</v>
      </c>
      <c r="G992" s="2">
        <f t="shared" si="22"/>
        <v>1145.7255599999999</v>
      </c>
      <c r="H992" s="2">
        <f t="shared" si="19"/>
        <v>0.55999999999767169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705684.52</v>
      </c>
      <c r="D993" s="1">
        <f>BILANCA!E15</f>
        <v>705684.52</v>
      </c>
      <c r="E993" s="1">
        <v>0</v>
      </c>
      <c r="F993" s="1">
        <v>0</v>
      </c>
      <c r="G993" s="2">
        <f t="shared" si="22"/>
        <v>21170.535600000003</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399989.29</v>
      </c>
      <c r="D996" s="1">
        <f>BILANCA!E18</f>
        <v>409324.14</v>
      </c>
      <c r="E996" s="1">
        <v>0</v>
      </c>
      <c r="F996" s="1">
        <v>0</v>
      </c>
      <c r="G996" s="2">
        <f t="shared" si="22"/>
        <v>15842.288409999999</v>
      </c>
      <c r="H996" s="2">
        <f t="shared" si="19"/>
        <v>0.42999999999301508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140303.19999999995</v>
      </c>
      <c r="D997" s="1">
        <f>BILANCA!E19</f>
        <v>43192</v>
      </c>
      <c r="E997" s="1">
        <v>0</v>
      </c>
      <c r="F997" s="1">
        <v>0</v>
      </c>
      <c r="G997" s="2">
        <f t="shared" si="22"/>
        <v>3173.6207999999997</v>
      </c>
      <c r="H997" s="2">
        <f t="shared" si="19"/>
        <v>0.19999999995343387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313958.31</v>
      </c>
      <c r="D998" s="1">
        <f>BILANCA!E20</f>
        <v>260990.57</v>
      </c>
      <c r="E998" s="1">
        <v>0</v>
      </c>
      <c r="F998" s="1">
        <v>0</v>
      </c>
      <c r="G998" s="2">
        <f t="shared" si="22"/>
        <v>12539.09175</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10761.61</v>
      </c>
      <c r="D999" s="1">
        <f>BILANCA!E21</f>
        <v>5099.38</v>
      </c>
      <c r="E999" s="1">
        <v>0</v>
      </c>
      <c r="F999" s="1">
        <v>0</v>
      </c>
      <c r="G999" s="2">
        <f t="shared" si="22"/>
        <v>335.36592000000002</v>
      </c>
      <c r="H999" s="2">
        <f t="shared" si="19"/>
        <v>0.76999999999952706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9735.08</v>
      </c>
      <c r="D1000" s="1">
        <f>BILANCA!E22</f>
        <v>9735.08</v>
      </c>
      <c r="E1000" s="1">
        <v>0</v>
      </c>
      <c r="F1000" s="1">
        <v>0</v>
      </c>
      <c r="G1000" s="2">
        <f t="shared" si="22"/>
        <v>496.48908000000006</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16473.97</v>
      </c>
      <c r="D1002" s="1">
        <f>BILANCA!E24</f>
        <v>4216.4399999999996</v>
      </c>
      <c r="E1002" s="1">
        <v>0</v>
      </c>
      <c r="F1002" s="1">
        <v>0</v>
      </c>
      <c r="G1002" s="2">
        <f t="shared" si="22"/>
        <v>473.23014999999998</v>
      </c>
      <c r="H1002" s="2">
        <f t="shared" si="19"/>
        <v>0.46999999999843567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21907.19</v>
      </c>
      <c r="D1003" s="1">
        <f>BILANCA!E25</f>
        <v>21907.19</v>
      </c>
      <c r="E1003" s="1">
        <v>0</v>
      </c>
      <c r="F1003" s="1">
        <v>0</v>
      </c>
      <c r="G1003" s="2">
        <f t="shared" si="22"/>
        <v>1314.4313999999999</v>
      </c>
      <c r="H1003" s="2">
        <f t="shared" si="19"/>
        <v>0.37999999999738066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36010.49</v>
      </c>
      <c r="D1004" s="1">
        <f>BILANCA!E26</f>
        <v>34463.49</v>
      </c>
      <c r="E1004" s="1">
        <v>0</v>
      </c>
      <c r="F1004" s="1">
        <v>0</v>
      </c>
      <c r="G1004" s="2">
        <f t="shared" si="22"/>
        <v>2203.68687</v>
      </c>
      <c r="H1004" s="2">
        <f t="shared" si="19"/>
        <v>0.97999999999592546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268543.45</v>
      </c>
      <c r="D1006" s="1">
        <f>BILANCA!E28</f>
        <v>293220.15000000002</v>
      </c>
      <c r="E1006" s="1">
        <v>0</v>
      </c>
      <c r="F1006" s="1">
        <v>0</v>
      </c>
      <c r="G1006" s="2">
        <f t="shared" si="22"/>
        <v>19664.626250000001</v>
      </c>
      <c r="H1006" s="2">
        <f t="shared" si="19"/>
        <v>0.6000000000349246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33258.449999999997</v>
      </c>
      <c r="D1013" s="1">
        <f>BILANCA!E35</f>
        <v>14406.900000000009</v>
      </c>
      <c r="E1013" s="1">
        <v>0</v>
      </c>
      <c r="F1013" s="1">
        <v>0</v>
      </c>
      <c r="G1013" s="2">
        <f t="shared" si="22"/>
        <v>1862.1675000000005</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99270.23</v>
      </c>
      <c r="D1014" s="1">
        <f>BILANCA!E36</f>
        <v>87014.46</v>
      </c>
      <c r="E1014" s="1">
        <v>0</v>
      </c>
      <c r="F1014" s="1">
        <v>0</v>
      </c>
      <c r="G1014" s="2">
        <f t="shared" si="22"/>
        <v>8472.2736499999992</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66011.78</v>
      </c>
      <c r="D1018" s="1">
        <f>BILANCA!E40</f>
        <v>72607.56</v>
      </c>
      <c r="E1018" s="1">
        <v>0</v>
      </c>
      <c r="F1018" s="1">
        <v>0</v>
      </c>
      <c r="G1018" s="2">
        <f t="shared" si="22"/>
        <v>7392.9414999999999</v>
      </c>
      <c r="H1018" s="2">
        <f t="shared" si="19"/>
        <v>0.66000000000349246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46420.93</v>
      </c>
      <c r="D1032" s="1">
        <f>BILANCA!E54</f>
        <v>46420.93</v>
      </c>
      <c r="E1032" s="1">
        <v>0</v>
      </c>
      <c r="F1032" s="1">
        <v>0</v>
      </c>
      <c r="G1032" s="2">
        <f t="shared" si="22"/>
        <v>6823.8767100000005</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46420.93</v>
      </c>
      <c r="D1033" s="1">
        <f>BILANCA!E55</f>
        <v>46420.93</v>
      </c>
      <c r="E1033" s="1">
        <v>0</v>
      </c>
      <c r="F1033" s="1">
        <v>0</v>
      </c>
      <c r="G1033" s="2">
        <f t="shared" si="22"/>
        <v>6963.1394999999993</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206525.88</v>
      </c>
      <c r="D1046" s="1">
        <f>BILANCA!E68</f>
        <v>327070.81</v>
      </c>
      <c r="E1046" s="1">
        <v>0</v>
      </c>
      <c r="F1046" s="1">
        <v>0</v>
      </c>
      <c r="G1046" s="2">
        <f t="shared" si="22"/>
        <v>54222.052499999998</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27138</v>
      </c>
      <c r="D1056" s="1">
        <f>BILANCA!E78</f>
        <v>81746.91</v>
      </c>
      <c r="E1056" s="1">
        <v>0</v>
      </c>
      <c r="F1056" s="1">
        <v>0</v>
      </c>
      <c r="G1056" s="2">
        <f t="shared" si="22"/>
        <v>13916.122859999999</v>
      </c>
      <c r="H1056" s="2">
        <f t="shared" si="19"/>
        <v>8.999999999650754E-2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319.07</v>
      </c>
      <c r="D1062" s="1">
        <f>BILANCA!E84</f>
        <v>319.07</v>
      </c>
      <c r="E1062" s="1">
        <v>0</v>
      </c>
      <c r="F1062" s="1">
        <v>0</v>
      </c>
      <c r="G1062" s="2">
        <f t="shared" si="22"/>
        <v>75.619590000000002</v>
      </c>
      <c r="H1062" s="2">
        <f t="shared" si="19"/>
        <v>0.13999999999998636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26818.93</v>
      </c>
      <c r="D1064" s="1">
        <f>BILANCA!E86</f>
        <v>81427.839999999997</v>
      </c>
      <c r="E1064" s="1">
        <v>0</v>
      </c>
      <c r="F1064" s="1">
        <v>0</v>
      </c>
      <c r="G1064" s="2">
        <f t="shared" si="22"/>
        <v>15363.643409999999</v>
      </c>
      <c r="H1064" s="2">
        <f t="shared" si="19"/>
        <v>0.23000000000320142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79476.77</v>
      </c>
      <c r="D1124" s="1">
        <f>BILANCA!E146</f>
        <v>128156.83</v>
      </c>
      <c r="E1124" s="1">
        <v>0</v>
      </c>
      <c r="F1124" s="1">
        <v>0</v>
      </c>
      <c r="G1124" s="2">
        <f t="shared" si="22"/>
        <v>47346.450629999992</v>
      </c>
      <c r="H1124" s="2">
        <f t="shared" si="23"/>
        <v>0.39999999999417923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128.84</v>
      </c>
      <c r="E1138" s="1">
        <v>0</v>
      </c>
      <c r="F1138" s="1">
        <v>0</v>
      </c>
      <c r="G1138" s="2">
        <f t="shared" si="22"/>
        <v>39.940400000000004</v>
      </c>
      <c r="H1138" s="2">
        <f t="shared" si="23"/>
        <v>0.15999999999999659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79476.77</v>
      </c>
      <c r="D1139" s="1">
        <f>BILANCA!E161</f>
        <v>128027.99</v>
      </c>
      <c r="E1139" s="1">
        <v>0</v>
      </c>
      <c r="F1139" s="1">
        <v>0</v>
      </c>
      <c r="G1139" s="2">
        <f t="shared" si="22"/>
        <v>52343.109000000004</v>
      </c>
      <c r="H1139" s="2">
        <f t="shared" si="23"/>
        <v>0.23999999999068677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99911.11</v>
      </c>
      <c r="D1148" s="1">
        <f>BILANCA!E170</f>
        <v>117167.07</v>
      </c>
      <c r="E1148" s="1">
        <v>0</v>
      </c>
      <c r="F1148" s="1">
        <v>0</v>
      </c>
      <c r="G1148" s="2">
        <f t="shared" si="22"/>
        <v>55150.466250000012</v>
      </c>
      <c r="H1148" s="2">
        <f t="shared" si="23"/>
        <v>0.180000000007567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99911.11</v>
      </c>
      <c r="D1151" s="1">
        <f>BILANCA!E173</f>
        <v>117167.07</v>
      </c>
      <c r="E1151" s="1">
        <v>0</v>
      </c>
      <c r="F1151" s="1">
        <v>0</v>
      </c>
      <c r="G1151" s="2">
        <f t="shared" si="22"/>
        <v>56153.202000000005</v>
      </c>
      <c r="H1151" s="2">
        <f t="shared" si="23"/>
        <v>0.180000000007567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756651.07000000007</v>
      </c>
      <c r="D1152" s="1">
        <f>BILANCA!E175</f>
        <v>751898.39999999991</v>
      </c>
      <c r="E1152" s="1">
        <v>0</v>
      </c>
      <c r="F1152" s="1">
        <v>0</v>
      </c>
      <c r="G1152" s="2">
        <f t="shared" si="22"/>
        <v>382015.69003</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142836.59</v>
      </c>
      <c r="D1153" s="1">
        <f>BILANCA!E176</f>
        <v>304681.11</v>
      </c>
      <c r="E1153" s="1">
        <v>0</v>
      </c>
      <c r="F1153" s="1">
        <v>0</v>
      </c>
      <c r="G1153" s="2">
        <f t="shared" si="22"/>
        <v>127873.79770000001</v>
      </c>
      <c r="H1153" s="2">
        <f t="shared" si="23"/>
        <v>0.51999999998952262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141183.34</v>
      </c>
      <c r="D1154" s="1">
        <f>BILANCA!E177</f>
        <v>284450.36</v>
      </c>
      <c r="E1154" s="1">
        <v>0</v>
      </c>
      <c r="F1154" s="1">
        <v>0</v>
      </c>
      <c r="G1154" s="2">
        <f t="shared" si="22"/>
        <v>121424.37426</v>
      </c>
      <c r="H1154" s="2">
        <f t="shared" si="23"/>
        <v>0.6999999999825377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93321.62</v>
      </c>
      <c r="D1155" s="1">
        <f>BILANCA!E178</f>
        <v>114379.47</v>
      </c>
      <c r="E1155" s="1">
        <v>0</v>
      </c>
      <c r="F1155" s="1">
        <v>0</v>
      </c>
      <c r="G1155" s="2">
        <f t="shared" si="22"/>
        <v>55397.856319999992</v>
      </c>
      <c r="H1155" s="2">
        <f t="shared" si="23"/>
        <v>0.85000000000582077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35641.35</v>
      </c>
      <c r="D1156" s="1">
        <f>BILANCA!E179</f>
        <v>110125.88</v>
      </c>
      <c r="E1156" s="1">
        <v>0</v>
      </c>
      <c r="F1156" s="1">
        <v>0</v>
      </c>
      <c r="G1156" s="2">
        <f t="shared" si="22"/>
        <v>44269.508029999997</v>
      </c>
      <c r="H1156" s="2">
        <f t="shared" si="23"/>
        <v>0.4699999999938882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8155.97</v>
      </c>
      <c r="E1163" s="1">
        <v>0</v>
      </c>
      <c r="F1163" s="1">
        <v>0</v>
      </c>
      <c r="G1163" s="2">
        <f t="shared" si="22"/>
        <v>2936.1491999999998</v>
      </c>
      <c r="H1163" s="2">
        <f t="shared" si="23"/>
        <v>2.9999999999745341E-2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12220.37</v>
      </c>
      <c r="D1165" s="1">
        <f>BILANCA!E188</f>
        <v>51789.04</v>
      </c>
      <c r="E1165" s="1">
        <v>0</v>
      </c>
      <c r="F1165" s="1">
        <v>0</v>
      </c>
      <c r="G1165" s="2">
        <f t="shared" si="22"/>
        <v>21075.317899999998</v>
      </c>
      <c r="H1165" s="2">
        <f t="shared" si="23"/>
        <v>0.41000000000167347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1653.25</v>
      </c>
      <c r="D1166" s="1">
        <f>BILANCA!E189</f>
        <v>20230.75</v>
      </c>
      <c r="E1166" s="1">
        <v>0</v>
      </c>
      <c r="F1166" s="1">
        <v>0</v>
      </c>
      <c r="G1166" s="2">
        <f t="shared" si="22"/>
        <v>7706.9992499999998</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613814.4800000001</v>
      </c>
      <c r="D1214" s="1">
        <f>BILANCA!E237</f>
        <v>447217.29</v>
      </c>
      <c r="E1214" s="1">
        <v>0</v>
      </c>
      <c r="F1214" s="1">
        <v>0</v>
      </c>
      <c r="G1214" s="2">
        <f t="shared" si="22"/>
        <v>348405.53286000004</v>
      </c>
      <c r="H1214" s="2">
        <f t="shared" si="23"/>
        <v>0.77000000007683411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550125.19000000006</v>
      </c>
      <c r="D1215" s="1">
        <f>BILANCA!E238</f>
        <v>424827.58999999997</v>
      </c>
      <c r="E1215" s="1">
        <v>0</v>
      </c>
      <c r="F1215" s="1">
        <v>0</v>
      </c>
      <c r="G1215" s="2">
        <f t="shared" si="22"/>
        <v>324749.04584000004</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550125.19000000006</v>
      </c>
      <c r="D1216" s="1">
        <f>BILANCA!E239</f>
        <v>424827.58999999997</v>
      </c>
      <c r="E1216" s="1">
        <v>0</v>
      </c>
      <c r="F1216" s="1">
        <v>0</v>
      </c>
      <c r="G1216" s="2">
        <f t="shared" si="22"/>
        <v>326148.82621000003</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524515.16</v>
      </c>
      <c r="D1217" s="1">
        <f>BILANCA!E240</f>
        <v>399217.56</v>
      </c>
      <c r="E1217" s="1">
        <v>0</v>
      </c>
      <c r="F1217" s="1">
        <v>0</v>
      </c>
      <c r="G1217" s="2">
        <f t="shared" si="22"/>
        <v>309570.36551999999</v>
      </c>
      <c r="H1217" s="2">
        <f t="shared" si="23"/>
        <v>0.6000000000349246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25610.03</v>
      </c>
      <c r="D1218" s="1">
        <f>BILANCA!E241</f>
        <v>25610.03</v>
      </c>
      <c r="E1218" s="1">
        <v>0</v>
      </c>
      <c r="F1218" s="1">
        <v>0</v>
      </c>
      <c r="G1218" s="2">
        <f t="shared" si="22"/>
        <v>18055.07115</v>
      </c>
      <c r="H1218" s="2">
        <f t="shared" si="23"/>
        <v>5.9999999997671694E-2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63689.290000000008</v>
      </c>
      <c r="D1222" s="1">
        <f>BILANCA!E245</f>
        <v>22260.859999999986</v>
      </c>
      <c r="E1222" s="1">
        <v>0</v>
      </c>
      <c r="F1222" s="1">
        <v>0</v>
      </c>
      <c r="G1222" s="2">
        <f t="shared" si="22"/>
        <v>25862.431389999994</v>
      </c>
      <c r="H1222" s="2">
        <f t="shared" si="23"/>
        <v>0.43000000002211891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201772.76</v>
      </c>
      <c r="D1223" s="1">
        <f>BILANCA!E246</f>
        <v>160344.32999999999</v>
      </c>
      <c r="E1223" s="1">
        <v>0</v>
      </c>
      <c r="F1223" s="1">
        <v>0</v>
      </c>
      <c r="G1223" s="2">
        <f t="shared" si="22"/>
        <v>125390.7408</v>
      </c>
      <c r="H1223" s="2">
        <f t="shared" si="23"/>
        <v>0.56999999997788109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201772.76</v>
      </c>
      <c r="D1224" s="1">
        <f>BILANCA!E247</f>
        <v>160344.32999999999</v>
      </c>
      <c r="E1224" s="1">
        <v>0</v>
      </c>
      <c r="F1224" s="1">
        <v>0</v>
      </c>
      <c r="G1224" s="2">
        <f t="shared" si="22"/>
        <v>125913.20222000001</v>
      </c>
      <c r="H1224" s="2">
        <f t="shared" si="23"/>
        <v>0.56999999997788109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138083.47</v>
      </c>
      <c r="D1227" s="1">
        <f>BILANCA!E250</f>
        <v>138083.47</v>
      </c>
      <c r="E1227" s="1">
        <v>0</v>
      </c>
      <c r="F1227" s="1">
        <v>0</v>
      </c>
      <c r="G1227" s="2">
        <f t="shared" si="22"/>
        <v>101077.10003999999</v>
      </c>
      <c r="H1227" s="2">
        <f t="shared" si="23"/>
        <v>0.94000000000232831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138083.47</v>
      </c>
      <c r="D1229" s="1">
        <f>BILANCA!E252</f>
        <v>136223.71</v>
      </c>
      <c r="E1229" s="1">
        <v>0</v>
      </c>
      <c r="F1229" s="1">
        <v>0</v>
      </c>
      <c r="G1229" s="2">
        <f t="shared" si="22"/>
        <v>100990.59894</v>
      </c>
      <c r="H1229" s="2">
        <f t="shared" si="23"/>
        <v>0.76000000000931323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1859.76</v>
      </c>
      <c r="E1230" s="1">
        <v>0</v>
      </c>
      <c r="F1230" s="1">
        <v>0</v>
      </c>
      <c r="G1230" s="2">
        <f t="shared" si="22"/>
        <v>918.72144000000003</v>
      </c>
      <c r="H1230" s="2">
        <f t="shared" si="23"/>
        <v>0.24000000000000909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128.84</v>
      </c>
      <c r="E1232" s="1">
        <v>0</v>
      </c>
      <c r="F1232" s="1">
        <v>0</v>
      </c>
      <c r="G1232" s="2">
        <f t="shared" si="22"/>
        <v>64.162320000000008</v>
      </c>
      <c r="H1232" s="2">
        <f t="shared" si="23"/>
        <v>0.15999999999999659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431437.17</v>
      </c>
      <c r="D1236" s="1">
        <f>BILANCA!E259</f>
        <v>22427.34</v>
      </c>
      <c r="E1236" s="1">
        <v>0</v>
      </c>
      <c r="F1236" s="1">
        <v>0</v>
      </c>
      <c r="G1236" s="2">
        <f t="shared" si="22"/>
        <v>120501.83804999999</v>
      </c>
      <c r="H1236" s="2">
        <f t="shared" si="23"/>
        <v>0.50999999998384737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431437.17</v>
      </c>
      <c r="D1237" s="1">
        <f>BILANCA!E260</f>
        <v>22427.34</v>
      </c>
      <c r="E1237" s="1">
        <v>0</v>
      </c>
      <c r="F1237" s="1">
        <v>0</v>
      </c>
      <c r="G1237" s="2">
        <f t="shared" si="22"/>
        <v>120978.1299</v>
      </c>
      <c r="H1237" s="2">
        <f t="shared" si="23"/>
        <v>0.50999999998384737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79476.77</v>
      </c>
      <c r="D1241" s="1">
        <f>BILANCA!E265</f>
        <v>128156.83</v>
      </c>
      <c r="E1241" s="1">
        <v>0</v>
      </c>
      <c r="F1241" s="1">
        <v>0</v>
      </c>
      <c r="G1241" s="2">
        <f t="shared" si="22"/>
        <v>86633.930940000006</v>
      </c>
      <c r="H1241" s="2">
        <f t="shared" si="23"/>
        <v>0.39999999999417923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26464.400000000001</v>
      </c>
      <c r="D1244" s="1">
        <f>BILANCA!E268</f>
        <v>46689.04</v>
      </c>
      <c r="E1244" s="1">
        <v>0</v>
      </c>
      <c r="F1244" s="1">
        <v>0</v>
      </c>
      <c r="G1244" s="2">
        <f t="shared" si="24"/>
        <v>31278.887280000003</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354.53</v>
      </c>
      <c r="D1245" s="1">
        <f>BILANCA!E269</f>
        <v>354.53</v>
      </c>
      <c r="E1245" s="1">
        <v>0</v>
      </c>
      <c r="F1245" s="1">
        <v>0</v>
      </c>
      <c r="G1245" s="2">
        <f t="shared" si="24"/>
        <v>278.66057999999998</v>
      </c>
      <c r="H1245" s="2">
        <f t="shared" si="23"/>
        <v>0.94000000000005457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34384.269999999997</v>
      </c>
      <c r="E1249" s="1">
        <v>0</v>
      </c>
      <c r="F1249" s="1">
        <v>0</v>
      </c>
      <c r="G1249" s="2">
        <f t="shared" si="24"/>
        <v>18292.431639999999</v>
      </c>
      <c r="H1249" s="2">
        <f t="shared" si="23"/>
        <v>0.26999999999679858</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79476.77</v>
      </c>
      <c r="D1262" s="1">
        <f>BILANCA!E286</f>
        <v>0</v>
      </c>
      <c r="E1262" s="1">
        <v>0</v>
      </c>
      <c r="F1262" s="1">
        <v>0</v>
      </c>
      <c r="G1262" s="2">
        <f t="shared" si="24"/>
        <v>22174.018830000005</v>
      </c>
      <c r="H1262" s="2">
        <f t="shared" si="23"/>
        <v>0.22999999999592546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141183.34</v>
      </c>
      <c r="D1264" s="1">
        <f>BILANCA!E288</f>
        <v>284450.36</v>
      </c>
      <c r="E1264" s="1">
        <v>0</v>
      </c>
      <c r="F1264" s="1">
        <v>0</v>
      </c>
      <c r="G1264" s="2">
        <f t="shared" si="24"/>
        <v>199533.62086000002</v>
      </c>
      <c r="H1264" s="2">
        <f t="shared" si="23"/>
        <v>0.6999999999825377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1653.25</v>
      </c>
      <c r="D1266" s="1">
        <f>BILANCA!E290</f>
        <v>20230.75</v>
      </c>
      <c r="E1266" s="1">
        <v>0</v>
      </c>
      <c r="F1266" s="1">
        <v>0</v>
      </c>
      <c r="G1266" s="2">
        <f t="shared" si="24"/>
        <v>11918.474249999999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1478273.17</v>
      </c>
      <c r="D1408" s="1">
        <f>'RAS-funkcijski'!E114</f>
        <v>1751893.47</v>
      </c>
      <c r="E1408" s="1">
        <v>0</v>
      </c>
      <c r="F1408" s="1">
        <v>0</v>
      </c>
      <c r="G1408" s="2">
        <f t="shared" si="24"/>
        <v>548026.61210000003</v>
      </c>
      <c r="H1408" s="2">
        <f t="shared" si="27"/>
        <v>0.63999999989755452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1478273.17</v>
      </c>
      <c r="D1409" s="1">
        <f>'RAS-funkcijski'!E115</f>
        <v>1751893.47</v>
      </c>
      <c r="E1409" s="1">
        <v>0</v>
      </c>
      <c r="F1409" s="1">
        <v>0</v>
      </c>
      <c r="G1409" s="2">
        <f t="shared" si="24"/>
        <v>553008.67220999999</v>
      </c>
      <c r="H1409" s="2">
        <f t="shared" si="27"/>
        <v>0.63999999989755452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1478273.17</v>
      </c>
      <c r="D1411" s="1">
        <f>'RAS-funkcijski'!E117</f>
        <v>1751893.47</v>
      </c>
      <c r="E1411" s="1">
        <v>0</v>
      </c>
      <c r="F1411" s="1">
        <v>0</v>
      </c>
      <c r="G1411" s="2">
        <f t="shared" si="24"/>
        <v>562972.79242999991</v>
      </c>
      <c r="H1411" s="2">
        <f t="shared" si="27"/>
        <v>0.63999999989755452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1478273.17</v>
      </c>
      <c r="D1435" s="13">
        <f>'RAS-funkcijski'!E141</f>
        <v>1751893.47</v>
      </c>
      <c r="E1435" s="13">
        <v>0</v>
      </c>
      <c r="F1435" s="13">
        <v>0</v>
      </c>
      <c r="G1435" s="14">
        <f t="shared" si="24"/>
        <v>682542.23507000005</v>
      </c>
      <c r="H1435" s="14">
        <f t="shared" si="27"/>
        <v>0.63999999989755452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142836.59</v>
      </c>
      <c r="D1480" s="6"/>
      <c r="E1480" s="6">
        <v>0</v>
      </c>
      <c r="F1480" s="6">
        <v>0</v>
      </c>
      <c r="G1480" s="7">
        <f t="shared" ref="G1480:G1580" si="34">B1480/1000*C1480</f>
        <v>142.83659</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1887708.46</v>
      </c>
      <c r="D1481" s="1">
        <v>0</v>
      </c>
      <c r="E1481" s="1">
        <v>0</v>
      </c>
      <c r="F1481" s="1">
        <v>0</v>
      </c>
      <c r="G1481" s="2">
        <f t="shared" si="34"/>
        <v>3775.4169200000001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1827352.29</v>
      </c>
      <c r="D1483" s="1">
        <v>0</v>
      </c>
      <c r="E1483" s="1">
        <v>0</v>
      </c>
      <c r="F1483" s="1">
        <v>0</v>
      </c>
      <c r="G1483" s="2">
        <f t="shared" si="34"/>
        <v>7309.4091600000002</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1357855.12</v>
      </c>
      <c r="D1484" s="1">
        <v>0</v>
      </c>
      <c r="E1484" s="1">
        <v>0</v>
      </c>
      <c r="F1484" s="1">
        <v>0</v>
      </c>
      <c r="G1484" s="2">
        <f t="shared" si="34"/>
        <v>6789.2756000000008</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330943.28999999998</v>
      </c>
      <c r="D1485" s="1">
        <v>0</v>
      </c>
      <c r="E1485" s="1">
        <v>0</v>
      </c>
      <c r="F1485" s="1">
        <v>0</v>
      </c>
      <c r="G1485" s="2">
        <f t="shared" si="34"/>
        <v>1985.6597399999998</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8155.97</v>
      </c>
      <c r="D1489" s="1">
        <v>0</v>
      </c>
      <c r="E1489" s="1">
        <v>0</v>
      </c>
      <c r="F1489" s="1">
        <v>0</v>
      </c>
      <c r="G1489" s="2">
        <f t="shared" si="34"/>
        <v>81.559700000000007</v>
      </c>
      <c r="H1489" s="2">
        <f t="shared" si="35"/>
        <v>2.9999999999745341E-2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130397.91</v>
      </c>
      <c r="D1491" s="1">
        <v>0</v>
      </c>
      <c r="E1491" s="1">
        <v>0</v>
      </c>
      <c r="F1491" s="1">
        <v>0</v>
      </c>
      <c r="G1491" s="2">
        <f t="shared" si="34"/>
        <v>1564.7749200000001</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60356.17</v>
      </c>
      <c r="D1492" s="1">
        <v>0</v>
      </c>
      <c r="E1492" s="1">
        <v>0</v>
      </c>
      <c r="F1492" s="1">
        <v>0</v>
      </c>
      <c r="G1492" s="2">
        <f t="shared" si="34"/>
        <v>784.63020999999992</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1725863.94</v>
      </c>
      <c r="D1499" s="1">
        <v>0</v>
      </c>
      <c r="E1499" s="1">
        <v>0</v>
      </c>
      <c r="F1499" s="1">
        <v>0</v>
      </c>
      <c r="G1499" s="2">
        <f t="shared" si="34"/>
        <v>34517.2788</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1684085.27</v>
      </c>
      <c r="D1501" s="1">
        <v>0</v>
      </c>
      <c r="E1501" s="1">
        <v>0</v>
      </c>
      <c r="F1501" s="1">
        <v>0</v>
      </c>
      <c r="G1501" s="2">
        <f t="shared" si="34"/>
        <v>37049.875939999998</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1336797.27</v>
      </c>
      <c r="D1502" s="1">
        <v>0</v>
      </c>
      <c r="E1502" s="1">
        <v>0</v>
      </c>
      <c r="F1502" s="1">
        <v>0</v>
      </c>
      <c r="G1502" s="2">
        <f t="shared" si="34"/>
        <v>30746.337210000002</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256458.76</v>
      </c>
      <c r="D1503" s="1">
        <v>0</v>
      </c>
      <c r="E1503" s="1">
        <v>0</v>
      </c>
      <c r="F1503" s="1">
        <v>0</v>
      </c>
      <c r="G1503" s="2">
        <f t="shared" si="34"/>
        <v>6155.0102400000005</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90829.24</v>
      </c>
      <c r="D1509" s="1">
        <v>0</v>
      </c>
      <c r="E1509" s="1">
        <v>0</v>
      </c>
      <c r="F1509" s="1">
        <v>0</v>
      </c>
      <c r="G1509" s="2">
        <f t="shared" si="34"/>
        <v>2724.8771999999999</v>
      </c>
      <c r="H1509" s="2">
        <f t="shared" si="35"/>
        <v>0.24000000000523869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41778.67</v>
      </c>
      <c r="D1510" s="1">
        <v>0</v>
      </c>
      <c r="E1510" s="1">
        <v>0</v>
      </c>
      <c r="F1510" s="1">
        <v>0</v>
      </c>
      <c r="G1510" s="2">
        <f t="shared" si="34"/>
        <v>1295.13877</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304681.1100000001</v>
      </c>
      <c r="D1517" s="1">
        <v>0</v>
      </c>
      <c r="E1517" s="1">
        <v>0</v>
      </c>
      <c r="F1517" s="1">
        <v>0</v>
      </c>
      <c r="G1517" s="2">
        <f t="shared" si="34"/>
        <v>11577.882180000004</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304681.11</v>
      </c>
      <c r="D1576" s="1">
        <v>0</v>
      </c>
      <c r="E1576" s="1">
        <v>0</v>
      </c>
      <c r="F1576" s="1">
        <v>0</v>
      </c>
      <c r="G1576" s="2">
        <f t="shared" si="34"/>
        <v>29554.06767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304681.11</v>
      </c>
      <c r="D1578" s="1">
        <v>0</v>
      </c>
      <c r="E1578" s="1">
        <v>0</v>
      </c>
      <c r="F1578" s="1">
        <v>0</v>
      </c>
      <c r="G1578" s="2">
        <f t="shared" si="34"/>
        <v>30163.429889999999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23042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1470033.01</v>
      </c>
      <c r="I16" s="170">
        <f>'PR-RAS'!E6</f>
        <v>1750033.7100000002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1348733.3099999998</v>
      </c>
      <c r="I17" s="170">
        <f>'PR-RAS'!E151</f>
        <v>1691537.3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63689.290000000095</v>
      </c>
      <c r="I18" s="170">
        <f>'PR-RAS'!E645</f>
        <v>22260.860000000201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550125.19000000006</v>
      </c>
      <c r="I20" s="173">
        <f>BILANCA!E7</f>
        <v>424827.59000000008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206525.88</v>
      </c>
      <c r="I21" s="175">
        <f>BILANCA!E68</f>
        <v>327070.81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142836.59</v>
      </c>
      <c r="I22" s="175">
        <f>BILANCA!E176</f>
        <v>304681.11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613814.4800000001</v>
      </c>
      <c r="I23" s="177">
        <f>BILANCA!E237</f>
        <v>447217.29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1478273.17</v>
      </c>
      <c r="I27" s="175">
        <f>'RAS-funkcijski'!E114</f>
        <v>1751893.47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1478273.17</v>
      </c>
      <c r="I28" s="179">
        <f>'RAS-funkcijski'!E141</f>
        <v>1751893.47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142836.59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304681.1100000001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304681.11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74"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1470033.01</v>
      </c>
      <c r="E6" s="51">
        <f>E7+E44+E50+E82+E106+E124+E133+E139</f>
        <v>1750033.7100000002</v>
      </c>
      <c r="F6" s="52">
        <f t="shared" ref="F6:F131" si="0">IF(D6&lt;&gt;0,IF(E6/D6&gt;=100,"&gt;&gt;100",E6/D6*100),"-")</f>
        <v>119.04723894601526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1377514.47</v>
      </c>
      <c r="E50" s="51">
        <f>E51+E54+E59+E62+E65+E68+E71+E74+E77</f>
        <v>1664215.45</v>
      </c>
      <c r="F50" s="52">
        <f t="shared" si="0"/>
        <v>120.81291966392193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1336973.8599999999</v>
      </c>
      <c r="E68" s="51">
        <f t="shared" si="15"/>
        <v>1553307.23</v>
      </c>
      <c r="F68" s="52">
        <f t="shared" si="0"/>
        <v>116.18082271256974</v>
      </c>
    </row>
    <row r="69" spans="1:6" ht="12.75" customHeight="1" x14ac:dyDescent="0.2">
      <c r="A69" s="53" t="s">
        <v>184</v>
      </c>
      <c r="B69" s="85" t="s">
        <v>185</v>
      </c>
      <c r="C69" s="50" t="s">
        <v>184</v>
      </c>
      <c r="D69" s="242">
        <v>1264142.8799999999</v>
      </c>
      <c r="E69" s="242">
        <v>1425353.81</v>
      </c>
      <c r="F69" s="52">
        <f t="shared" si="0"/>
        <v>112.7525877454612</v>
      </c>
    </row>
    <row r="70" spans="1:6" ht="24" x14ac:dyDescent="0.2">
      <c r="A70" s="53" t="s">
        <v>186</v>
      </c>
      <c r="B70" s="85" t="s">
        <v>187</v>
      </c>
      <c r="C70" s="50" t="s">
        <v>186</v>
      </c>
      <c r="D70" s="242">
        <v>72830.98</v>
      </c>
      <c r="E70" s="242">
        <v>127953.42</v>
      </c>
      <c r="F70" s="52">
        <f t="shared" si="0"/>
        <v>175.68542946971192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40540.61</v>
      </c>
      <c r="E74" s="51">
        <f t="shared" si="17"/>
        <v>110908.22</v>
      </c>
      <c r="F74" s="52">
        <f t="shared" si="0"/>
        <v>273.57314061135241</v>
      </c>
    </row>
    <row r="75" spans="1:6" ht="12.75" customHeight="1" x14ac:dyDescent="0.2">
      <c r="A75" s="53" t="s">
        <v>196</v>
      </c>
      <c r="B75" s="85" t="s">
        <v>197</v>
      </c>
      <c r="C75" s="50" t="s">
        <v>196</v>
      </c>
      <c r="D75" s="242">
        <v>40540.61</v>
      </c>
      <c r="E75" s="242">
        <v>110908.22</v>
      </c>
      <c r="F75" s="52">
        <f t="shared" si="0"/>
        <v>273.57314061135241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1170.57</v>
      </c>
      <c r="E106" s="51">
        <f t="shared" si="23"/>
        <v>1044.83</v>
      </c>
      <c r="F106" s="52">
        <f t="shared" si="0"/>
        <v>89.258224625609742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1170.57</v>
      </c>
      <c r="E112" s="51">
        <f t="shared" si="25"/>
        <v>1044.83</v>
      </c>
      <c r="F112" s="52">
        <f t="shared" si="0"/>
        <v>89.258224625609742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1170.57</v>
      </c>
      <c r="E117" s="242">
        <v>1044.83</v>
      </c>
      <c r="F117" s="52">
        <f t="shared" si="0"/>
        <v>89.258224625609742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666.99</v>
      </c>
      <c r="E124" s="51">
        <f t="shared" si="27"/>
        <v>1868.58</v>
      </c>
      <c r="F124" s="52">
        <f t="shared" si="0"/>
        <v>280.15112670354875</v>
      </c>
    </row>
    <row r="125" spans="1:6" ht="12.75" customHeight="1" x14ac:dyDescent="0.2">
      <c r="A125" s="53">
        <v>661</v>
      </c>
      <c r="B125" s="86" t="s">
        <v>296</v>
      </c>
      <c r="C125" s="50" t="s">
        <v>297</v>
      </c>
      <c r="D125" s="51">
        <f t="shared" ref="D125:E125" si="28">SUM(D126:D127)</f>
        <v>516.99</v>
      </c>
      <c r="E125" s="51">
        <f t="shared" si="28"/>
        <v>1868.58</v>
      </c>
      <c r="F125" s="52">
        <f t="shared" si="0"/>
        <v>361.43445714617303</v>
      </c>
    </row>
    <row r="126" spans="1:6" ht="12.75" customHeight="1" x14ac:dyDescent="0.2">
      <c r="A126" s="53">
        <v>6614</v>
      </c>
      <c r="B126" s="86" t="s">
        <v>298</v>
      </c>
      <c r="C126" s="50" t="s">
        <v>299</v>
      </c>
      <c r="D126" s="242">
        <v>76.47</v>
      </c>
      <c r="E126" s="242"/>
      <c r="F126" s="52">
        <f t="shared" si="0"/>
        <v>0</v>
      </c>
    </row>
    <row r="127" spans="1:6" ht="12.75" customHeight="1" x14ac:dyDescent="0.2">
      <c r="A127" s="53">
        <v>6615</v>
      </c>
      <c r="B127" s="86" t="s">
        <v>300</v>
      </c>
      <c r="C127" s="50" t="s">
        <v>301</v>
      </c>
      <c r="D127" s="242">
        <v>440.52</v>
      </c>
      <c r="E127" s="242">
        <v>1868.58</v>
      </c>
      <c r="F127" s="52">
        <f t="shared" si="0"/>
        <v>424.17597384908748</v>
      </c>
    </row>
    <row r="128" spans="1:6" ht="24" x14ac:dyDescent="0.2">
      <c r="A128" s="53">
        <v>663</v>
      </c>
      <c r="B128" s="231" t="s">
        <v>302</v>
      </c>
      <c r="C128" s="50" t="s">
        <v>303</v>
      </c>
      <c r="D128" s="51">
        <f t="shared" ref="D128:E128" si="29">SUM(D129:D132)</f>
        <v>150</v>
      </c>
      <c r="E128" s="51">
        <f t="shared" si="29"/>
        <v>0</v>
      </c>
      <c r="F128" s="52">
        <f t="shared" si="0"/>
        <v>0</v>
      </c>
    </row>
    <row r="129" spans="1:6" ht="12.75" customHeight="1" x14ac:dyDescent="0.2">
      <c r="A129" s="53">
        <v>6631</v>
      </c>
      <c r="B129" s="86" t="s">
        <v>304</v>
      </c>
      <c r="C129" s="50" t="s">
        <v>305</v>
      </c>
      <c r="D129" s="242">
        <v>150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90680.98</v>
      </c>
      <c r="E133" s="51">
        <f t="shared" si="30"/>
        <v>82904.849999999991</v>
      </c>
      <c r="F133" s="52">
        <f t="shared" ref="F133:F223" si="31">IF(D133&lt;&gt;0,IF(E133/D133&gt;=100,"&gt;&gt;100",E133/D133*100),"-")</f>
        <v>91.424739785564725</v>
      </c>
    </row>
    <row r="134" spans="1:6" ht="24" x14ac:dyDescent="0.2">
      <c r="A134" s="53">
        <v>671</v>
      </c>
      <c r="B134" s="232" t="s">
        <v>314</v>
      </c>
      <c r="C134" s="50" t="s">
        <v>315</v>
      </c>
      <c r="D134" s="51">
        <f t="shared" ref="D134:E134" si="32">SUM(D135:D137)</f>
        <v>90680.98</v>
      </c>
      <c r="E134" s="51">
        <f t="shared" si="32"/>
        <v>82904.849999999991</v>
      </c>
      <c r="F134" s="52">
        <f t="shared" si="31"/>
        <v>91.424739785564725</v>
      </c>
    </row>
    <row r="135" spans="1:6" ht="12.75" customHeight="1" x14ac:dyDescent="0.2">
      <c r="A135" s="53">
        <v>6711</v>
      </c>
      <c r="B135" s="85" t="s">
        <v>316</v>
      </c>
      <c r="C135" s="50" t="s">
        <v>317</v>
      </c>
      <c r="D135" s="242">
        <v>89460.98</v>
      </c>
      <c r="E135" s="242">
        <v>81349.259999999995</v>
      </c>
      <c r="F135" s="52">
        <f t="shared" si="31"/>
        <v>90.932672546175993</v>
      </c>
    </row>
    <row r="136" spans="1:6" ht="24" x14ac:dyDescent="0.2">
      <c r="A136" s="53">
        <v>6712</v>
      </c>
      <c r="B136" s="232" t="s">
        <v>318</v>
      </c>
      <c r="C136" s="50" t="s">
        <v>319</v>
      </c>
      <c r="D136" s="242">
        <v>1220</v>
      </c>
      <c r="E136" s="242">
        <v>1555.59</v>
      </c>
      <c r="F136" s="52">
        <f t="shared" si="31"/>
        <v>127.50737704918032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1348733.3099999998</v>
      </c>
      <c r="E151" s="51">
        <f t="shared" si="35"/>
        <v>1691537.3</v>
      </c>
      <c r="F151" s="52">
        <f t="shared" si="31"/>
        <v>125.41673638949425</v>
      </c>
    </row>
    <row r="152" spans="1:6" ht="12.75" customHeight="1" x14ac:dyDescent="0.2">
      <c r="A152" s="53">
        <v>31</v>
      </c>
      <c r="B152" s="85" t="s">
        <v>349</v>
      </c>
      <c r="C152" s="50" t="s">
        <v>35</v>
      </c>
      <c r="D152" s="51">
        <f t="shared" ref="D152:E152" si="36">D153+D158+D159</f>
        <v>1069800.7</v>
      </c>
      <c r="E152" s="51">
        <f t="shared" si="36"/>
        <v>1341650.49</v>
      </c>
      <c r="F152" s="52">
        <f t="shared" si="31"/>
        <v>125.4112555731175</v>
      </c>
    </row>
    <row r="153" spans="1:6" ht="12.75" customHeight="1" x14ac:dyDescent="0.2">
      <c r="A153" s="53">
        <v>311</v>
      </c>
      <c r="B153" s="85" t="s">
        <v>350</v>
      </c>
      <c r="C153" s="50" t="s">
        <v>351</v>
      </c>
      <c r="D153" s="51">
        <f t="shared" ref="D153:E153" si="37">SUM(D154:D157)</f>
        <v>883269.73</v>
      </c>
      <c r="E153" s="51">
        <f t="shared" si="37"/>
        <v>1105608.06</v>
      </c>
      <c r="F153" s="52">
        <f t="shared" si="31"/>
        <v>125.17218947376358</v>
      </c>
    </row>
    <row r="154" spans="1:6" ht="12.75" customHeight="1" x14ac:dyDescent="0.2">
      <c r="A154" s="53">
        <v>3111</v>
      </c>
      <c r="B154" s="85" t="s">
        <v>352</v>
      </c>
      <c r="C154" s="50" t="s">
        <v>353</v>
      </c>
      <c r="D154" s="242">
        <v>883269.73</v>
      </c>
      <c r="E154" s="242">
        <v>1105608.06</v>
      </c>
      <c r="F154" s="52">
        <f t="shared" si="31"/>
        <v>125.17218947376358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41083.68</v>
      </c>
      <c r="E158" s="242">
        <v>48114.68</v>
      </c>
      <c r="F158" s="52">
        <f t="shared" si="31"/>
        <v>117.11385153423453</v>
      </c>
    </row>
    <row r="159" spans="1:6" ht="12.75" customHeight="1" x14ac:dyDescent="0.2">
      <c r="A159" s="53">
        <v>313</v>
      </c>
      <c r="B159" s="85" t="s">
        <v>362</v>
      </c>
      <c r="C159" s="50" t="s">
        <v>363</v>
      </c>
      <c r="D159" s="51">
        <f t="shared" ref="D159:E159" si="38">SUM(D160:D162)</f>
        <v>145447.29</v>
      </c>
      <c r="E159" s="51">
        <f t="shared" si="38"/>
        <v>187927.75</v>
      </c>
      <c r="F159" s="52">
        <f t="shared" si="31"/>
        <v>129.2067731203517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145289.42000000001</v>
      </c>
      <c r="E161" s="242">
        <v>187927.75</v>
      </c>
      <c r="F161" s="52">
        <f t="shared" si="31"/>
        <v>129.34716788049673</v>
      </c>
    </row>
    <row r="162" spans="1:6" ht="12.75" customHeight="1" x14ac:dyDescent="0.2">
      <c r="A162" s="53">
        <v>3133</v>
      </c>
      <c r="B162" s="85" t="s">
        <v>367</v>
      </c>
      <c r="C162" s="50" t="s">
        <v>368</v>
      </c>
      <c r="D162" s="242">
        <v>157.87</v>
      </c>
      <c r="E162" s="242"/>
      <c r="F162" s="52">
        <f t="shared" si="31"/>
        <v>0</v>
      </c>
    </row>
    <row r="163" spans="1:6" ht="12.75" customHeight="1" x14ac:dyDescent="0.2">
      <c r="A163" s="53">
        <v>32</v>
      </c>
      <c r="B163" s="85" t="s">
        <v>369</v>
      </c>
      <c r="C163" s="50" t="s">
        <v>370</v>
      </c>
      <c r="D163" s="51">
        <f t="shared" ref="D163:E163" si="39">D164+D169+D177+D187+D188</f>
        <v>240088.69</v>
      </c>
      <c r="E163" s="51">
        <f t="shared" si="39"/>
        <v>341730.84</v>
      </c>
      <c r="F163" s="52">
        <f t="shared" si="31"/>
        <v>142.33525119404834</v>
      </c>
    </row>
    <row r="164" spans="1:6" ht="12.75" customHeight="1" x14ac:dyDescent="0.2">
      <c r="A164" s="53">
        <v>321</v>
      </c>
      <c r="B164" s="85" t="s">
        <v>371</v>
      </c>
      <c r="C164" s="50" t="s">
        <v>372</v>
      </c>
      <c r="D164" s="51">
        <f t="shared" ref="D164:E164" si="40">SUM(D165:D168)</f>
        <v>71191.39</v>
      </c>
      <c r="E164" s="51">
        <f t="shared" si="40"/>
        <v>70839.360000000001</v>
      </c>
      <c r="F164" s="52">
        <f t="shared" si="31"/>
        <v>99.505516046252225</v>
      </c>
    </row>
    <row r="165" spans="1:6" ht="12.75" customHeight="1" x14ac:dyDescent="0.2">
      <c r="A165" s="53">
        <v>3211</v>
      </c>
      <c r="B165" s="85" t="s">
        <v>373</v>
      </c>
      <c r="C165" s="50" t="s">
        <v>374</v>
      </c>
      <c r="D165" s="242">
        <v>4341.54</v>
      </c>
      <c r="E165" s="242">
        <v>3863.09</v>
      </c>
      <c r="F165" s="52">
        <f t="shared" si="31"/>
        <v>88.979716874657385</v>
      </c>
    </row>
    <row r="166" spans="1:6" ht="12.75" customHeight="1" x14ac:dyDescent="0.2">
      <c r="A166" s="53">
        <v>3212</v>
      </c>
      <c r="B166" s="85" t="s">
        <v>375</v>
      </c>
      <c r="C166" s="50" t="s">
        <v>376</v>
      </c>
      <c r="D166" s="242">
        <v>66769.850000000006</v>
      </c>
      <c r="E166" s="242">
        <v>66436.77</v>
      </c>
      <c r="F166" s="52">
        <f t="shared" si="31"/>
        <v>99.501152091849832</v>
      </c>
    </row>
    <row r="167" spans="1:6" ht="12.75" customHeight="1" x14ac:dyDescent="0.2">
      <c r="A167" s="53">
        <v>3213</v>
      </c>
      <c r="B167" s="85" t="s">
        <v>377</v>
      </c>
      <c r="C167" s="50" t="s">
        <v>378</v>
      </c>
      <c r="D167" s="242">
        <v>80</v>
      </c>
      <c r="E167" s="242">
        <v>539.5</v>
      </c>
      <c r="F167" s="52">
        <f t="shared" si="31"/>
        <v>674.375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76915.839999999997</v>
      </c>
      <c r="E169" s="51">
        <f t="shared" si="41"/>
        <v>94308.75</v>
      </c>
      <c r="F169" s="52">
        <f t="shared" si="31"/>
        <v>122.61291042261257</v>
      </c>
    </row>
    <row r="170" spans="1:6" ht="12.75" customHeight="1" x14ac:dyDescent="0.2">
      <c r="A170" s="53">
        <v>3221</v>
      </c>
      <c r="B170" s="85" t="s">
        <v>383</v>
      </c>
      <c r="C170" s="50" t="s">
        <v>384</v>
      </c>
      <c r="D170" s="242">
        <v>14215.37</v>
      </c>
      <c r="E170" s="242">
        <v>12464.4</v>
      </c>
      <c r="F170" s="52">
        <f t="shared" si="31"/>
        <v>87.682557682283317</v>
      </c>
    </row>
    <row r="171" spans="1:6" ht="12.75" customHeight="1" x14ac:dyDescent="0.2">
      <c r="A171" s="53">
        <v>3222</v>
      </c>
      <c r="B171" s="85" t="s">
        <v>385</v>
      </c>
      <c r="C171" s="50" t="s">
        <v>386</v>
      </c>
      <c r="D171" s="242">
        <v>39710.129999999997</v>
      </c>
      <c r="E171" s="242">
        <v>56176.54</v>
      </c>
      <c r="F171" s="52">
        <f t="shared" si="31"/>
        <v>141.46652252208693</v>
      </c>
    </row>
    <row r="172" spans="1:6" ht="12.75" customHeight="1" x14ac:dyDescent="0.2">
      <c r="A172" s="53">
        <v>3223</v>
      </c>
      <c r="B172" s="85" t="s">
        <v>387</v>
      </c>
      <c r="C172" s="50" t="s">
        <v>388</v>
      </c>
      <c r="D172" s="242">
        <v>17576.78</v>
      </c>
      <c r="E172" s="242">
        <v>20646.09</v>
      </c>
      <c r="F172" s="52">
        <f t="shared" si="31"/>
        <v>117.46229969311786</v>
      </c>
    </row>
    <row r="173" spans="1:6" ht="12.75" customHeight="1" x14ac:dyDescent="0.2">
      <c r="A173" s="53">
        <v>3224</v>
      </c>
      <c r="B173" s="85" t="s">
        <v>389</v>
      </c>
      <c r="C173" s="50" t="s">
        <v>390</v>
      </c>
      <c r="D173" s="242">
        <v>5309.56</v>
      </c>
      <c r="E173" s="242">
        <v>3726.48</v>
      </c>
      <c r="F173" s="52">
        <f t="shared" si="31"/>
        <v>70.184346725529039</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104</v>
      </c>
      <c r="E176" s="242">
        <v>1295.24</v>
      </c>
      <c r="F176" s="52">
        <f t="shared" si="31"/>
        <v>1245.4230769230769</v>
      </c>
    </row>
    <row r="177" spans="1:6" ht="12.75" customHeight="1" x14ac:dyDescent="0.2">
      <c r="A177" s="53">
        <v>323</v>
      </c>
      <c r="B177" s="85" t="s">
        <v>397</v>
      </c>
      <c r="C177" s="50" t="s">
        <v>398</v>
      </c>
      <c r="D177" s="51">
        <f t="shared" ref="D177:E177" si="42">SUM(D178:D186)</f>
        <v>54570.06</v>
      </c>
      <c r="E177" s="51">
        <f t="shared" si="42"/>
        <v>169162.28</v>
      </c>
      <c r="F177" s="52">
        <f t="shared" si="31"/>
        <v>309.99100972218099</v>
      </c>
    </row>
    <row r="178" spans="1:6" ht="12.75" customHeight="1" x14ac:dyDescent="0.2">
      <c r="A178" s="53">
        <v>3231</v>
      </c>
      <c r="B178" s="85" t="s">
        <v>399</v>
      </c>
      <c r="C178" s="50" t="s">
        <v>400</v>
      </c>
      <c r="D178" s="242">
        <v>2834.95</v>
      </c>
      <c r="E178" s="242">
        <v>2944.9</v>
      </c>
      <c r="F178" s="52">
        <f t="shared" si="31"/>
        <v>103.87837527998731</v>
      </c>
    </row>
    <row r="179" spans="1:6" ht="12.75" customHeight="1" x14ac:dyDescent="0.2">
      <c r="A179" s="53">
        <v>3232</v>
      </c>
      <c r="B179" s="85" t="s">
        <v>401</v>
      </c>
      <c r="C179" s="50" t="s">
        <v>402</v>
      </c>
      <c r="D179" s="242">
        <v>14546.82</v>
      </c>
      <c r="E179" s="310">
        <v>14921.98</v>
      </c>
      <c r="F179" s="52">
        <f t="shared" si="31"/>
        <v>102.57898289798044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4217.34</v>
      </c>
      <c r="E181" s="242">
        <v>5407.69</v>
      </c>
      <c r="F181" s="52">
        <f t="shared" si="31"/>
        <v>128.22513717177176</v>
      </c>
    </row>
    <row r="182" spans="1:6" ht="12.75" customHeight="1" x14ac:dyDescent="0.2">
      <c r="A182" s="53">
        <v>3235</v>
      </c>
      <c r="B182" s="85" t="s">
        <v>407</v>
      </c>
      <c r="C182" s="50" t="s">
        <v>408</v>
      </c>
      <c r="D182" s="242">
        <v>834.6</v>
      </c>
      <c r="E182" s="242">
        <v>1882.37</v>
      </c>
      <c r="F182" s="52">
        <f t="shared" si="31"/>
        <v>225.54157680325901</v>
      </c>
    </row>
    <row r="183" spans="1:6" ht="12.75" customHeight="1" x14ac:dyDescent="0.2">
      <c r="A183" s="53">
        <v>3236</v>
      </c>
      <c r="B183" s="85" t="s">
        <v>409</v>
      </c>
      <c r="C183" s="50" t="s">
        <v>410</v>
      </c>
      <c r="D183" s="242">
        <v>3998.32</v>
      </c>
      <c r="E183" s="242">
        <v>3861.31</v>
      </c>
      <c r="F183" s="52">
        <f t="shared" si="31"/>
        <v>96.57331079053202</v>
      </c>
    </row>
    <row r="184" spans="1:6" ht="12.75" customHeight="1" x14ac:dyDescent="0.2">
      <c r="A184" s="53">
        <v>3237</v>
      </c>
      <c r="B184" s="85" t="s">
        <v>411</v>
      </c>
      <c r="C184" s="50" t="s">
        <v>412</v>
      </c>
      <c r="D184" s="242">
        <v>26414.35</v>
      </c>
      <c r="E184" s="242">
        <v>78932.53</v>
      </c>
      <c r="F184" s="52">
        <f t="shared" si="31"/>
        <v>298.82442687402875</v>
      </c>
    </row>
    <row r="185" spans="1:6" ht="12.75" customHeight="1" x14ac:dyDescent="0.2">
      <c r="A185" s="53">
        <v>3238</v>
      </c>
      <c r="B185" s="85" t="s">
        <v>413</v>
      </c>
      <c r="C185" s="50" t="s">
        <v>414</v>
      </c>
      <c r="D185" s="242">
        <v>524.46</v>
      </c>
      <c r="E185" s="242">
        <v>3042.56</v>
      </c>
      <c r="F185" s="52">
        <f t="shared" si="31"/>
        <v>580.13194523891241</v>
      </c>
    </row>
    <row r="186" spans="1:6" ht="12.75" customHeight="1" x14ac:dyDescent="0.2">
      <c r="A186" s="53">
        <v>3239</v>
      </c>
      <c r="B186" s="85" t="s">
        <v>415</v>
      </c>
      <c r="C186" s="50" t="s">
        <v>416</v>
      </c>
      <c r="D186" s="242">
        <v>1199.22</v>
      </c>
      <c r="E186" s="242">
        <v>58168.94</v>
      </c>
      <c r="F186" s="52">
        <f t="shared" si="31"/>
        <v>4850.5645336135149</v>
      </c>
    </row>
    <row r="187" spans="1:6" ht="12.75" customHeight="1" x14ac:dyDescent="0.2">
      <c r="A187" s="53">
        <v>324</v>
      </c>
      <c r="B187" s="85" t="s">
        <v>417</v>
      </c>
      <c r="C187" s="50" t="s">
        <v>418</v>
      </c>
      <c r="D187" s="242">
        <v>16.600000000000001</v>
      </c>
      <c r="E187" s="242"/>
      <c r="F187" s="52">
        <f t="shared" si="31"/>
        <v>0</v>
      </c>
    </row>
    <row r="188" spans="1:6" ht="12.75" customHeight="1" x14ac:dyDescent="0.2">
      <c r="A188" s="53">
        <v>329</v>
      </c>
      <c r="B188" s="85" t="s">
        <v>419</v>
      </c>
      <c r="C188" s="50" t="s">
        <v>420</v>
      </c>
      <c r="D188" s="51">
        <f t="shared" ref="D188:E188" si="43">SUM(D189:D195)</f>
        <v>37394.800000000003</v>
      </c>
      <c r="E188" s="51">
        <f t="shared" si="43"/>
        <v>7420.45</v>
      </c>
      <c r="F188" s="52">
        <f t="shared" si="31"/>
        <v>19.843534395156546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1208.94</v>
      </c>
      <c r="F190" s="52" t="str">
        <f t="shared" si="31"/>
        <v>-</v>
      </c>
    </row>
    <row r="191" spans="1:6" ht="12.75" customHeight="1" x14ac:dyDescent="0.2">
      <c r="A191" s="53">
        <v>3293</v>
      </c>
      <c r="B191" s="85" t="s">
        <v>425</v>
      </c>
      <c r="C191" s="50" t="s">
        <v>426</v>
      </c>
      <c r="D191" s="242">
        <v>3200.44</v>
      </c>
      <c r="E191" s="242">
        <v>45</v>
      </c>
      <c r="F191" s="52">
        <f t="shared" si="31"/>
        <v>1.4060566672082588</v>
      </c>
    </row>
    <row r="192" spans="1:6" ht="12.75" customHeight="1" x14ac:dyDescent="0.2">
      <c r="A192" s="53">
        <v>3294</v>
      </c>
      <c r="B192" s="85" t="s">
        <v>427</v>
      </c>
      <c r="C192" s="50" t="s">
        <v>428</v>
      </c>
      <c r="D192" s="242">
        <v>179.69</v>
      </c>
      <c r="E192" s="242">
        <v>163.09</v>
      </c>
      <c r="F192" s="52">
        <f t="shared" si="31"/>
        <v>90.761867660971674</v>
      </c>
    </row>
    <row r="193" spans="1:6" ht="12.75" customHeight="1" x14ac:dyDescent="0.2">
      <c r="A193" s="53">
        <v>3295</v>
      </c>
      <c r="B193" s="85" t="s">
        <v>429</v>
      </c>
      <c r="C193" s="50" t="s">
        <v>430</v>
      </c>
      <c r="D193" s="242">
        <v>3384.45</v>
      </c>
      <c r="E193" s="242">
        <v>4966.5600000000004</v>
      </c>
      <c r="F193" s="52">
        <f t="shared" si="31"/>
        <v>146.74644329211543</v>
      </c>
    </row>
    <row r="194" spans="1:6" ht="12.75" customHeight="1" x14ac:dyDescent="0.2">
      <c r="A194" s="53" t="s">
        <v>431</v>
      </c>
      <c r="B194" s="85" t="s">
        <v>432</v>
      </c>
      <c r="C194" s="50" t="s">
        <v>431</v>
      </c>
      <c r="D194" s="242">
        <v>4398.3599999999997</v>
      </c>
      <c r="E194" s="242"/>
      <c r="F194" s="52">
        <f t="shared" si="31"/>
        <v>0</v>
      </c>
    </row>
    <row r="195" spans="1:6" ht="12.75" customHeight="1" x14ac:dyDescent="0.2">
      <c r="A195" s="53">
        <v>3299</v>
      </c>
      <c r="B195" s="85" t="s">
        <v>433</v>
      </c>
      <c r="C195" s="50" t="s">
        <v>434</v>
      </c>
      <c r="D195" s="242">
        <v>26231.86</v>
      </c>
      <c r="E195" s="242">
        <v>1036.8599999999999</v>
      </c>
      <c r="F195" s="52">
        <f t="shared" si="31"/>
        <v>3.9526743433366902</v>
      </c>
    </row>
    <row r="196" spans="1:6" ht="12.75" customHeight="1" x14ac:dyDescent="0.2">
      <c r="A196" s="53">
        <v>34</v>
      </c>
      <c r="B196" s="232" t="s">
        <v>435</v>
      </c>
      <c r="C196" s="50" t="s">
        <v>436</v>
      </c>
      <c r="D196" s="51">
        <f t="shared" ref="D196:E196" si="44">D197+D202+D210</f>
        <v>4772.6499999999996</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4772.6499999999996</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4772.6499999999996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10277.32</v>
      </c>
      <c r="E215" s="51">
        <f t="shared" si="48"/>
        <v>0</v>
      </c>
      <c r="F215" s="52">
        <f t="shared" si="31"/>
        <v>0</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10277.32</v>
      </c>
      <c r="E223" s="242"/>
      <c r="F223" s="52">
        <f t="shared" si="31"/>
        <v>0</v>
      </c>
    </row>
    <row r="224" spans="1:6" ht="24" x14ac:dyDescent="0.2">
      <c r="A224" s="53">
        <v>36</v>
      </c>
      <c r="B224" s="85" t="s">
        <v>491</v>
      </c>
      <c r="C224" s="50" t="s">
        <v>492</v>
      </c>
      <c r="D224" s="51">
        <f t="shared" ref="D224:E224" si="51">D225+D228+D231+D236+D240+D244+D247</f>
        <v>1632.51</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1632.51</v>
      </c>
      <c r="E244" s="51">
        <f t="shared" si="60"/>
        <v>0</v>
      </c>
      <c r="F244" s="52">
        <f t="shared" ref="F244:F251" si="61">IF(D244&lt;&gt;0,IF(E244/D244&gt;=100,"&gt;&gt;100",E244/D244*100),"-")</f>
        <v>0</v>
      </c>
    </row>
    <row r="245" spans="1:6" ht="12.75" customHeight="1" x14ac:dyDescent="0.2">
      <c r="A245" s="53" t="s">
        <v>533</v>
      </c>
      <c r="B245" s="85" t="s">
        <v>534</v>
      </c>
      <c r="C245" s="50" t="s">
        <v>533</v>
      </c>
      <c r="D245" s="242">
        <v>1632.51</v>
      </c>
      <c r="E245" s="242"/>
      <c r="F245" s="52">
        <f t="shared" si="61"/>
        <v>0</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9080.52</v>
      </c>
      <c r="E252" s="51">
        <f t="shared" si="63"/>
        <v>8155.97</v>
      </c>
      <c r="F252" s="52">
        <f t="shared" ref="F252:F258" si="64">IF(D252&lt;&gt;0,IF(E252/D252&gt;=100,"&gt;&gt;100",E252/D252*100),"-")</f>
        <v>89.81831436966165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9080.52</v>
      </c>
      <c r="E259" s="51">
        <f t="shared" si="66"/>
        <v>8155.97</v>
      </c>
      <c r="F259" s="52">
        <f t="shared" ref="F259:F262" si="67">IF(D259&lt;&gt;0,IF(E259/D259&gt;=100,"&gt;&gt;100",E259/D259*100),"-")</f>
        <v>89.81831436966165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9080.52</v>
      </c>
      <c r="E261" s="242">
        <v>8155.97</v>
      </c>
      <c r="F261" s="52">
        <f t="shared" si="67"/>
        <v>89.81831436966165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13080.92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13080.92</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495.51</v>
      </c>
      <c r="E266" s="242"/>
      <c r="F266" s="52">
        <f t="shared" si="69"/>
        <v>0</v>
      </c>
    </row>
    <row r="267" spans="1:6" ht="12.75" customHeight="1" x14ac:dyDescent="0.2">
      <c r="A267" s="53" t="s">
        <v>573</v>
      </c>
      <c r="B267" s="85" t="s">
        <v>574</v>
      </c>
      <c r="C267" s="50" t="s">
        <v>573</v>
      </c>
      <c r="D267" s="242">
        <v>12585.41</v>
      </c>
      <c r="E267" s="242"/>
      <c r="F267" s="52">
        <f t="shared" si="69"/>
        <v>0</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1348733.3099999998</v>
      </c>
      <c r="E289" s="51">
        <f t="shared" si="79"/>
        <v>1691537.3</v>
      </c>
      <c r="F289" s="52">
        <f t="shared" si="76"/>
        <v>125.41673638949425</v>
      </c>
    </row>
    <row r="290" spans="1:6" ht="12.75" customHeight="1" x14ac:dyDescent="0.2">
      <c r="A290" s="53" t="s">
        <v>608</v>
      </c>
      <c r="B290" s="85" t="s">
        <v>619</v>
      </c>
      <c r="C290" s="50" t="s">
        <v>620</v>
      </c>
      <c r="D290" s="51">
        <f>IF(D6&gt;=D289,D6-D289,0)</f>
        <v>121299.70000000019</v>
      </c>
      <c r="E290" s="51">
        <f>IF(E6&gt;=E289,E6-E289,0)</f>
        <v>58496.410000000149</v>
      </c>
      <c r="F290" s="52">
        <f t="shared" si="76"/>
        <v>48.224694702460155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81113.27</v>
      </c>
      <c r="E292" s="242">
        <v>160344.32999999999</v>
      </c>
      <c r="F292" s="52">
        <f t="shared" si="76"/>
        <v>197.679528885964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371.27</v>
      </c>
      <c r="E295" s="242">
        <v>128.84</v>
      </c>
      <c r="F295" s="52">
        <f t="shared" si="76"/>
        <v>34.702507609017694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129539.86</v>
      </c>
      <c r="E350" s="51">
        <f t="shared" si="95"/>
        <v>60356.17</v>
      </c>
      <c r="F350" s="52">
        <f t="shared" si="81"/>
        <v>46.59273987172751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129539.86</v>
      </c>
      <c r="E363" s="51">
        <f t="shared" si="99"/>
        <v>60356.17</v>
      </c>
      <c r="F363" s="52">
        <f t="shared" si="81"/>
        <v>46.59273987172751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116741.58</v>
      </c>
      <c r="E369" s="51">
        <f t="shared" si="101"/>
        <v>39558.839999999997</v>
      </c>
      <c r="F369" s="52">
        <f t="shared" si="81"/>
        <v>33.885818574667226</v>
      </c>
    </row>
    <row r="370" spans="1:6" ht="12.75" customHeight="1" x14ac:dyDescent="0.2">
      <c r="A370" s="53">
        <v>4221</v>
      </c>
      <c r="B370" s="85" t="s">
        <v>674</v>
      </c>
      <c r="C370" s="50" t="s">
        <v>766</v>
      </c>
      <c r="D370" s="242">
        <v>92663.75</v>
      </c>
      <c r="E370" s="242">
        <v>28553.75</v>
      </c>
      <c r="F370" s="52">
        <f t="shared" si="81"/>
        <v>30.814369157302611</v>
      </c>
    </row>
    <row r="371" spans="1:6" ht="12.75" customHeight="1" x14ac:dyDescent="0.2">
      <c r="A371" s="53">
        <v>4222</v>
      </c>
      <c r="B371" s="85" t="s">
        <v>767</v>
      </c>
      <c r="C371" s="50" t="s">
        <v>768</v>
      </c>
      <c r="D371" s="242">
        <v>10273.299999999999</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12257.53</v>
      </c>
      <c r="E374" s="242"/>
      <c r="F374" s="52">
        <f t="shared" si="81"/>
        <v>0</v>
      </c>
    </row>
    <row r="375" spans="1:6" ht="12.75" customHeight="1" x14ac:dyDescent="0.2">
      <c r="A375" s="53">
        <v>4226</v>
      </c>
      <c r="B375" s="85" t="s">
        <v>684</v>
      </c>
      <c r="C375" s="50" t="s">
        <v>772</v>
      </c>
      <c r="D375" s="242">
        <v>0</v>
      </c>
      <c r="E375" s="242">
        <v>195.94</v>
      </c>
      <c r="F375" s="52" t="str">
        <f t="shared" si="81"/>
        <v>-</v>
      </c>
    </row>
    <row r="376" spans="1:6" ht="12.75" customHeight="1" x14ac:dyDescent="0.2">
      <c r="A376" s="53">
        <v>4227</v>
      </c>
      <c r="B376" s="232" t="s">
        <v>686</v>
      </c>
      <c r="C376" s="50" t="s">
        <v>773</v>
      </c>
      <c r="D376" s="242">
        <v>1547</v>
      </c>
      <c r="E376" s="242">
        <v>10809.15</v>
      </c>
      <c r="F376" s="52">
        <f t="shared" si="81"/>
        <v>698.71687136393018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12798.28</v>
      </c>
      <c r="E383" s="51">
        <f t="shared" si="103"/>
        <v>20797.330000000002</v>
      </c>
      <c r="F383" s="52">
        <f t="shared" si="81"/>
        <v>162.50097669374324</v>
      </c>
    </row>
    <row r="384" spans="1:6" ht="12.75" customHeight="1" x14ac:dyDescent="0.2">
      <c r="A384" s="53">
        <v>4241</v>
      </c>
      <c r="B384" s="85" t="s">
        <v>783</v>
      </c>
      <c r="C384" s="50" t="s">
        <v>784</v>
      </c>
      <c r="D384" s="242">
        <v>12798.28</v>
      </c>
      <c r="E384" s="242">
        <v>20797.330000000002</v>
      </c>
      <c r="F384" s="52">
        <f t="shared" si="81"/>
        <v>162.50097669374324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129539.86</v>
      </c>
      <c r="E408" s="51">
        <f t="shared" si="111"/>
        <v>60356.17</v>
      </c>
      <c r="F408" s="52">
        <f t="shared" si="81"/>
        <v>46.59273987172751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9183.82</v>
      </c>
      <c r="E410" s="242">
        <v>134363.95000000001</v>
      </c>
      <c r="F410" s="52">
        <f t="shared" si="81"/>
        <v>1463.0507784342465</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1470033.01</v>
      </c>
      <c r="E412" s="51">
        <f>E6+E298</f>
        <v>1750033.7100000002</v>
      </c>
      <c r="F412" s="52">
        <f t="shared" si="81"/>
        <v>119.04723894601526</v>
      </c>
    </row>
    <row r="413" spans="1:6" ht="12.75" customHeight="1" x14ac:dyDescent="0.2">
      <c r="A413" s="53" t="s">
        <v>608</v>
      </c>
      <c r="B413" s="85" t="s">
        <v>831</v>
      </c>
      <c r="C413" s="50" t="s">
        <v>832</v>
      </c>
      <c r="D413" s="51">
        <f t="shared" ref="D413:E413" si="112">D289+D350</f>
        <v>1478273.17</v>
      </c>
      <c r="E413" s="51">
        <f t="shared" si="112"/>
        <v>1751893.47</v>
      </c>
      <c r="F413" s="52">
        <f t="shared" si="81"/>
        <v>118.50945451441834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8240.1599999999162</v>
      </c>
      <c r="E415" s="51">
        <f t="shared" si="114"/>
        <v>1859.7599999997765</v>
      </c>
      <c r="F415" s="52">
        <f t="shared" si="81"/>
        <v>22.569464670586438</v>
      </c>
    </row>
    <row r="416" spans="1:6" ht="12.75" customHeight="1" x14ac:dyDescent="0.2">
      <c r="A416" s="60" t="s">
        <v>837</v>
      </c>
      <c r="B416" s="232" t="s">
        <v>838</v>
      </c>
      <c r="C416" s="61" t="s">
        <v>839</v>
      </c>
      <c r="D416" s="51">
        <f t="shared" ref="D416:E416" si="115">IF(D292-D293+D409-D410&gt;=0,D292-D293+D409-D410,0)</f>
        <v>71929.450000000012</v>
      </c>
      <c r="E416" s="51">
        <f t="shared" si="115"/>
        <v>25980.379999999976</v>
      </c>
      <c r="F416" s="52">
        <f t="shared" si="81"/>
        <v>36.119252962451363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1859.76</v>
      </c>
      <c r="F638" s="52" t="str">
        <f t="shared" si="119"/>
        <v>-</v>
      </c>
    </row>
    <row r="639" spans="1:6" ht="12.75" customHeight="1" x14ac:dyDescent="0.2">
      <c r="A639" s="53" t="s">
        <v>608</v>
      </c>
      <c r="B639" s="85" t="s">
        <v>1275</v>
      </c>
      <c r="C639" s="50" t="s">
        <v>1276</v>
      </c>
      <c r="D639" s="51">
        <f t="shared" ref="D639:E639" si="180">D412+D420</f>
        <v>1470033.01</v>
      </c>
      <c r="E639" s="51">
        <f t="shared" si="180"/>
        <v>1750033.7100000002</v>
      </c>
      <c r="F639" s="52">
        <f t="shared" si="119"/>
        <v>119.04723894601526</v>
      </c>
    </row>
    <row r="640" spans="1:6" ht="12.75" customHeight="1" x14ac:dyDescent="0.2">
      <c r="A640" s="53" t="s">
        <v>608</v>
      </c>
      <c r="B640" s="85" t="s">
        <v>1277</v>
      </c>
      <c r="C640" s="50" t="s">
        <v>1278</v>
      </c>
      <c r="D640" s="51">
        <f t="shared" ref="D640:E640" si="181">D413+D528</f>
        <v>1478273.17</v>
      </c>
      <c r="E640" s="51">
        <f t="shared" si="181"/>
        <v>1751893.47</v>
      </c>
      <c r="F640" s="52">
        <f t="shared" si="119"/>
        <v>118.50945451441834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8240.1599999999162</v>
      </c>
      <c r="E642" s="51">
        <f t="shared" si="183"/>
        <v>1859.7599999997765</v>
      </c>
      <c r="F642" s="52">
        <f t="shared" si="119"/>
        <v>22.569464670586438</v>
      </c>
    </row>
    <row r="643" spans="1:6" ht="24" x14ac:dyDescent="0.2">
      <c r="A643" s="60" t="s">
        <v>1283</v>
      </c>
      <c r="B643" s="85" t="s">
        <v>1284</v>
      </c>
      <c r="C643" s="61" t="s">
        <v>1283</v>
      </c>
      <c r="D643" s="51">
        <f t="shared" ref="D643:E643" si="184">IF(D416-D417+D637-D638&gt;=0,D416-D417+D637-D638,0)</f>
        <v>71929.450000000012</v>
      </c>
      <c r="E643" s="51">
        <f t="shared" si="184"/>
        <v>24120.619999999977</v>
      </c>
      <c r="F643" s="52">
        <f t="shared" si="119"/>
        <v>33.533719498758821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63689.290000000095</v>
      </c>
      <c r="E645" s="51">
        <f t="shared" si="186"/>
        <v>22260.860000000201</v>
      </c>
      <c r="F645" s="52">
        <f t="shared" si="119"/>
        <v>34.952281615951705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99911.11</v>
      </c>
      <c r="E647" s="243">
        <v>117167.07</v>
      </c>
      <c r="F647" s="57">
        <f t="shared" si="119"/>
        <v>117.27131246965428</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59</v>
      </c>
      <c r="F654" s="52">
        <f t="shared" si="188"/>
        <v>101.72413793103448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1253452.93</v>
      </c>
      <c r="E675" s="242">
        <v>1425353.81</v>
      </c>
      <c r="F675" s="52">
        <f t="shared" si="188"/>
        <v>113.71418709755621</v>
      </c>
    </row>
    <row r="676" spans="1:6" ht="24" x14ac:dyDescent="0.2">
      <c r="A676" s="53">
        <v>63613</v>
      </c>
      <c r="B676" s="232" t="s">
        <v>1349</v>
      </c>
      <c r="C676" s="50" t="s">
        <v>1350</v>
      </c>
      <c r="D676" s="242">
        <v>10689.95</v>
      </c>
      <c r="E676" s="242"/>
      <c r="F676" s="52">
        <f t="shared" si="188"/>
        <v>0</v>
      </c>
    </row>
    <row r="677" spans="1:6" ht="24" x14ac:dyDescent="0.2">
      <c r="A677" s="53">
        <v>63622</v>
      </c>
      <c r="B677" s="232" t="s">
        <v>1351</v>
      </c>
      <c r="C677" s="50" t="s">
        <v>1352</v>
      </c>
      <c r="D677" s="242">
        <v>71070.47</v>
      </c>
      <c r="E677" s="242">
        <v>127953.42</v>
      </c>
      <c r="F677" s="52">
        <f t="shared" si="188"/>
        <v>180.03739105707334</v>
      </c>
    </row>
    <row r="678" spans="1:6" ht="24" x14ac:dyDescent="0.2">
      <c r="A678" s="53">
        <v>63623</v>
      </c>
      <c r="B678" s="232" t="s">
        <v>1353</v>
      </c>
      <c r="C678" s="50" t="s">
        <v>1354</v>
      </c>
      <c r="D678" s="242">
        <v>1760.51</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40540.61</v>
      </c>
      <c r="E694" s="242">
        <v>110908.22</v>
      </c>
      <c r="F694" s="52">
        <f t="shared" si="188"/>
        <v>273.57314061135241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972</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1449.28</v>
      </c>
      <c r="F717" s="52" t="str">
        <f t="shared" si="188"/>
        <v>-</v>
      </c>
    </row>
    <row r="718" spans="1:6" ht="12.75" customHeight="1" x14ac:dyDescent="0.2">
      <c r="A718" s="53">
        <v>32121</v>
      </c>
      <c r="B718" s="85" t="s">
        <v>1415</v>
      </c>
      <c r="C718" s="50" t="s">
        <v>1416</v>
      </c>
      <c r="D718" s="242">
        <v>0</v>
      </c>
      <c r="E718" s="242">
        <v>66436.77</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3398.8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30786.74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1632.51</v>
      </c>
      <c r="E793" s="242"/>
      <c r="F793" s="52">
        <f t="shared" si="190"/>
        <v>0</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9080.52</v>
      </c>
      <c r="E828" s="242">
        <v>8155.97</v>
      </c>
      <c r="F828" s="52">
        <f t="shared" si="190"/>
        <v>89.81831436966165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756651.07000000007</v>
      </c>
      <c r="E6" s="229">
        <f t="shared" si="0"/>
        <v>751898.40000000014</v>
      </c>
      <c r="F6" s="230">
        <f t="shared" ref="F6:F260" si="1">IF(D6&gt;0,IF(E6/D6&gt;=100,"&gt;&gt;100",E6/D6*100),"-")</f>
        <v>99.371880885597648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550125.19000000006</v>
      </c>
      <c r="E7" s="104">
        <f t="shared" si="2"/>
        <v>424827.59000000008</v>
      </c>
      <c r="F7" s="93">
        <f t="shared" si="1"/>
        <v>77.223802458491321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28434.03</v>
      </c>
      <c r="E8" s="104">
        <f>E9+E10-E11</f>
        <v>28434.03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2824</v>
      </c>
      <c r="E9" s="247">
        <v>2824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25610.03</v>
      </c>
      <c r="E10" s="247">
        <v>25610.03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521691.16000000003</v>
      </c>
      <c r="E12" s="104">
        <f t="shared" si="3"/>
        <v>396393.56000000006</v>
      </c>
      <c r="F12" s="93">
        <f t="shared" si="1"/>
        <v>75.982418410156697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348129.51000000007</v>
      </c>
      <c r="E13" s="104">
        <f t="shared" si="4"/>
        <v>338794.66000000003</v>
      </c>
      <c r="F13" s="93">
        <f t="shared" si="1"/>
        <v>97.31856974721849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42434.28</v>
      </c>
      <c r="E14" s="247">
        <v>42434.28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705684.52</v>
      </c>
      <c r="E15" s="247">
        <v>705684.52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399989.29</v>
      </c>
      <c r="E18" s="247">
        <v>409324.14</v>
      </c>
      <c r="F18" s="93">
        <f t="shared" si="1"/>
        <v>102.33377498682528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140303.19999999995</v>
      </c>
      <c r="E19" s="104">
        <f t="shared" si="5"/>
        <v>43192</v>
      </c>
      <c r="F19" s="93">
        <f t="shared" si="1"/>
        <v>30.784757582150668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313958.31</v>
      </c>
      <c r="E20" s="247">
        <v>260990.57</v>
      </c>
      <c r="F20" s="93">
        <f t="shared" si="1"/>
        <v>83.129053026180458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10761.61</v>
      </c>
      <c r="E21" s="247">
        <v>5099.38</v>
      </c>
      <c r="F21" s="93">
        <f t="shared" si="1"/>
        <v>47.384917312558251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9735.08</v>
      </c>
      <c r="E22" s="247">
        <v>9735.08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16473.97</v>
      </c>
      <c r="E24" s="247">
        <v>4216.4399999999996</v>
      </c>
      <c r="F24" s="93">
        <f t="shared" si="1"/>
        <v>25.594559174260965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21907.19</v>
      </c>
      <c r="E25" s="247">
        <v>21907.19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36010.49</v>
      </c>
      <c r="E26" s="247">
        <v>34463.49</v>
      </c>
      <c r="F26" s="93">
        <f t="shared" si="1"/>
        <v>95.704029575826382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268543.45</v>
      </c>
      <c r="E28" s="247">
        <v>293220.15000000002</v>
      </c>
      <c r="F28" s="93">
        <f t="shared" si="1"/>
        <v>109.18909025708876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33258.449999999997</v>
      </c>
      <c r="E35" s="104">
        <f t="shared" si="7"/>
        <v>14406.900000000009</v>
      </c>
      <c r="F35" s="93">
        <f t="shared" si="1"/>
        <v>43.318013918267418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99270.23</v>
      </c>
      <c r="E36" s="247">
        <v>87014.46</v>
      </c>
      <c r="F36" s="93">
        <f t="shared" si="1"/>
        <v>87.654133570557875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66011.78</v>
      </c>
      <c r="E40" s="247">
        <v>72607.56</v>
      </c>
      <c r="F40" s="93">
        <f t="shared" si="1"/>
        <v>109.99182267165043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46420.93</v>
      </c>
      <c r="E54" s="247">
        <v>46420.93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46420.93</v>
      </c>
      <c r="E55" s="247">
        <v>46420.93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206525.88</v>
      </c>
      <c r="E68" s="104">
        <f t="shared" si="13"/>
        <v>327070.81</v>
      </c>
      <c r="F68" s="93">
        <f t="shared" si="1"/>
        <v>158.36795369180848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27138</v>
      </c>
      <c r="E78" s="104">
        <f>E79+SUM(E82:E84)-E85+E86</f>
        <v>81746.91</v>
      </c>
      <c r="F78" s="93">
        <f t="shared" si="1"/>
        <v>301.2267300464294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319.07</v>
      </c>
      <c r="E84" s="247">
        <v>319.07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26818.93</v>
      </c>
      <c r="E86" s="247">
        <v>81427.839999999997</v>
      </c>
      <c r="F86" s="93">
        <f t="shared" si="1"/>
        <v>303.62076339361784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79476.77</v>
      </c>
      <c r="E146" s="104">
        <f t="shared" si="26"/>
        <v>128156.83</v>
      </c>
      <c r="F146" s="93">
        <f t="shared" si="1"/>
        <v>161.25067739919473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128.84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79476.77</v>
      </c>
      <c r="E161" s="247">
        <v>128027.99</v>
      </c>
      <c r="F161" s="93">
        <f t="shared" si="1"/>
        <v>161.08856713729057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99911.11</v>
      </c>
      <c r="E170" s="104">
        <f t="shared" si="29"/>
        <v>117167.07</v>
      </c>
      <c r="F170" s="93">
        <f t="shared" si="1"/>
        <v>117.27131246965428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99911.11</v>
      </c>
      <c r="E173" s="247">
        <v>117167.07</v>
      </c>
      <c r="F173" s="93">
        <f t="shared" si="1"/>
        <v>117.27131246965428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756651.07000000007</v>
      </c>
      <c r="E175" s="104">
        <f t="shared" si="30"/>
        <v>751898.39999999991</v>
      </c>
      <c r="F175" s="93">
        <f t="shared" si="1"/>
        <v>99.371880885597619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142836.59</v>
      </c>
      <c r="E176" s="104">
        <f t="shared" si="31"/>
        <v>304681.11</v>
      </c>
      <c r="F176" s="93">
        <f t="shared" si="1"/>
        <v>213.30746554506797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141183.34</v>
      </c>
      <c r="E177" s="104">
        <f t="shared" si="32"/>
        <v>284450.36</v>
      </c>
      <c r="F177" s="93">
        <f t="shared" si="1"/>
        <v>201.4758681867138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93321.62</v>
      </c>
      <c r="E178" s="247">
        <v>114379.47</v>
      </c>
      <c r="F178" s="93">
        <f t="shared" si="1"/>
        <v>122.56481402701753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35641.35</v>
      </c>
      <c r="E179" s="247">
        <v>110125.88</v>
      </c>
      <c r="F179" s="93">
        <f t="shared" si="1"/>
        <v>308.98347004252088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8155.97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12220.37</v>
      </c>
      <c r="E188" s="247">
        <v>51789.04</v>
      </c>
      <c r="F188" s="93">
        <f t="shared" si="1"/>
        <v>423.79273295325754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1653.25</v>
      </c>
      <c r="E189" s="247">
        <v>20230.75</v>
      </c>
      <c r="F189" s="93">
        <f t="shared" si="1"/>
        <v>1223.695750793891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613814.4800000001</v>
      </c>
      <c r="E237" s="104">
        <f t="shared" si="41"/>
        <v>447217.29</v>
      </c>
      <c r="F237" s="93">
        <f t="shared" si="1"/>
        <v>72.858706428691605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550125.19000000006</v>
      </c>
      <c r="E238" s="104">
        <f t="shared" si="42"/>
        <v>424827.58999999997</v>
      </c>
      <c r="F238" s="93">
        <f t="shared" si="1"/>
        <v>77.223802458491292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550125.19000000006</v>
      </c>
      <c r="E239" s="104">
        <f t="shared" si="43"/>
        <v>424827.58999999997</v>
      </c>
      <c r="F239" s="93">
        <f t="shared" si="1"/>
        <v>77.223802458491292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524515.16</v>
      </c>
      <c r="E240" s="247">
        <v>399217.56</v>
      </c>
      <c r="F240" s="93">
        <f t="shared" si="1"/>
        <v>76.111729544671306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25610.03</v>
      </c>
      <c r="E241" s="247">
        <v>25610.03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63689.290000000008</v>
      </c>
      <c r="E245" s="104">
        <f t="shared" si="45"/>
        <v>22260.859999999986</v>
      </c>
      <c r="F245" s="93">
        <f t="shared" si="1"/>
        <v>34.952281615951414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201772.76</v>
      </c>
      <c r="E246" s="104">
        <f t="shared" si="46"/>
        <v>160344.32999999999</v>
      </c>
      <c r="F246" s="93">
        <f t="shared" si="1"/>
        <v>79.467778504888358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201772.76</v>
      </c>
      <c r="E247" s="247">
        <v>160344.32999999999</v>
      </c>
      <c r="F247" s="93">
        <f t="shared" si="1"/>
        <v>79.467778504888358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138083.47</v>
      </c>
      <c r="E250" s="104">
        <f t="shared" si="47"/>
        <v>138083.47</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138083.47</v>
      </c>
      <c r="E252" s="247">
        <v>136223.71</v>
      </c>
      <c r="F252" s="93">
        <f t="shared" si="1"/>
        <v>98.653162467600211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1859.76</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128.84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431437.17</v>
      </c>
      <c r="E259" s="104">
        <f t="shared" si="49"/>
        <v>22427.34</v>
      </c>
      <c r="F259" s="93">
        <f t="shared" si="1"/>
        <v>5.1982864619661768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431437.17</v>
      </c>
      <c r="E260" s="248">
        <v>22427.34</v>
      </c>
      <c r="F260" s="97">
        <f t="shared" si="1"/>
        <v>5.1982864619661768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79476.77</v>
      </c>
      <c r="E265" s="247">
        <v>128156.83</v>
      </c>
      <c r="F265" s="93">
        <f t="shared" si="50"/>
        <v>161.25067739919473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26464.400000000001</v>
      </c>
      <c r="E268" s="247">
        <v>46689.04</v>
      </c>
      <c r="F268" s="93">
        <f t="shared" si="50"/>
        <v>176.42206133522768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354.53</v>
      </c>
      <c r="E269" s="247">
        <v>354.53</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34384.269999999997</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79476.77</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141183.34</v>
      </c>
      <c r="E288" s="247">
        <v>284450.36</v>
      </c>
      <c r="F288" s="93">
        <f t="shared" si="50"/>
        <v>201.4758681867138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1653.25</v>
      </c>
      <c r="E290" s="247">
        <v>20230.75</v>
      </c>
      <c r="F290" s="93">
        <f t="shared" si="50"/>
        <v>1223.695750793891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1478273.17</v>
      </c>
      <c r="E114" s="81">
        <f t="shared" si="22"/>
        <v>1751893.47</v>
      </c>
      <c r="F114" s="63">
        <f t="shared" si="1"/>
        <v>118.50945451441834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1478273.17</v>
      </c>
      <c r="E115" s="81">
        <f t="shared" si="23"/>
        <v>1751893.47</v>
      </c>
      <c r="F115" s="63">
        <f t="shared" si="1"/>
        <v>118.50945451441834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1478273.17</v>
      </c>
      <c r="E117" s="249">
        <v>1751893.47</v>
      </c>
      <c r="F117" s="63">
        <f t="shared" si="1"/>
        <v>118.50945451441834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1478273.17</v>
      </c>
      <c r="E141" s="106">
        <f t="shared" si="28"/>
        <v>1751893.47</v>
      </c>
      <c r="F141" s="82">
        <f t="shared" si="1"/>
        <v>118.50945451441834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142836.59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1887708.46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1827352.29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1357855.12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330943.28999999998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8155.97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130397.91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60356.17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1725863.94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1684085.27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1336797.27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256458.76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90829.24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41778.67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304681.1100000001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304681.11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304681.11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23042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2025-01-31T15:28:54Z</dcterms:modified>
</cp:coreProperties>
</file>